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65" windowHeight="10410" activeTab="0"/>
  </bookViews>
  <sheets>
    <sheet name="Eingabe-Hochwald" sheetId="1" r:id="rId1"/>
    <sheet name="Eingabe-Sonderbetriebsklassen" sheetId="2" r:id="rId2"/>
    <sheet name="Ergebnisse" sheetId="3" r:id="rId3"/>
    <sheet name="Grunddaten" sheetId="4" state="hidden" r:id="rId4"/>
  </sheets>
  <definedNames>
    <definedName name="_xlnm.Print_Area" localSheetId="2">'Ergebnisse'!$A$1:$G$39</definedName>
    <definedName name="FL_1">'Eingabe-Hochwald'!$B$6</definedName>
    <definedName name="FL_10">'Eingabe-Hochwald'!$B$69</definedName>
    <definedName name="FL_11">'Eingabe-Hochwald'!$B$76</definedName>
    <definedName name="FL_12">'Eingabe-Hochwald'!$B$83</definedName>
    <definedName name="FL_13">'Eingabe-Hochwald'!$B$90</definedName>
    <definedName name="FL_14">'Eingabe-Hochwald'!$B$97</definedName>
    <definedName name="FL_15">'Eingabe-Hochwald'!$B$104</definedName>
    <definedName name="FL_16">'Eingabe-Hochwald'!$B$111</definedName>
    <definedName name="FL_17">'Eingabe-Hochwald'!$B$118</definedName>
    <definedName name="FL_18">'Eingabe-Hochwald'!$B$125</definedName>
    <definedName name="FL_19">'Eingabe-Hochwald'!$B$132</definedName>
    <definedName name="FL_2">'Eingabe-Hochwald'!$B$13</definedName>
    <definedName name="FL_20">'Eingabe-Hochwald'!$B$139</definedName>
    <definedName name="FL_3">'Eingabe-Hochwald'!$B$20</definedName>
    <definedName name="FL_4">'Eingabe-Hochwald'!$B$27</definedName>
    <definedName name="FL_5">'Eingabe-Hochwald'!$B$34</definedName>
    <definedName name="FL_6">'Eingabe-Hochwald'!$B$41</definedName>
    <definedName name="FL_7">'Eingabe-Hochwald'!$B$48</definedName>
    <definedName name="FL_8">'Eingabe-Hochwald'!$B$55</definedName>
    <definedName name="FL_9">'Eingabe-Hochwald'!$B$62</definedName>
    <definedName name="Sonder_Flaeche">'Eingabe-Sonderbetriebsklassen'!$B$6:$B$25</definedName>
    <definedName name="Sonder_WiForm">'Eingabe-Sonderbetriebsklassen'!$C$6:$C$25</definedName>
    <definedName name="WF">'Grunddaten'!$A$8:$A$17</definedName>
    <definedName name="WS">'Grunddaten'!$A$2:$A$5</definedName>
    <definedName name="WS_1">'Eingabe-Hochwald'!$H$6</definedName>
    <definedName name="WS_10">'Eingabe-Hochwald'!$H$69</definedName>
    <definedName name="WS_11">'Eingabe-Hochwald'!$H$76</definedName>
    <definedName name="WS_12">'Eingabe-Hochwald'!$H$83</definedName>
    <definedName name="WS_13">'Eingabe-Hochwald'!$H$90</definedName>
    <definedName name="WS_14">'Eingabe-Hochwald'!$H$97</definedName>
    <definedName name="WS_15">'Eingabe-Hochwald'!$H$104</definedName>
    <definedName name="WS_16">'Eingabe-Hochwald'!$H$111</definedName>
    <definedName name="WS_17">'Eingabe-Hochwald'!$H$118</definedName>
    <definedName name="WS_18">'Eingabe-Hochwald'!$H$125</definedName>
    <definedName name="WS_19">'Eingabe-Hochwald'!$H$132</definedName>
    <definedName name="WS_2">'Eingabe-Hochwald'!$H$13</definedName>
    <definedName name="WS_20">'Eingabe-Hochwald'!$H$139</definedName>
    <definedName name="WS_3">'Eingabe-Hochwald'!$H$20</definedName>
    <definedName name="WS_4">'Eingabe-Hochwald'!$H$27</definedName>
    <definedName name="WS_5">'Eingabe-Hochwald'!$H$34</definedName>
    <definedName name="WS_6">'Eingabe-Hochwald'!$H$41</definedName>
    <definedName name="WS_7">'Eingabe-Hochwald'!$H$48</definedName>
    <definedName name="WS_8">'Eingabe-Hochwald'!$H$55</definedName>
    <definedName name="WS_9">'Eingabe-Hochwald'!$H$62</definedName>
    <definedName name="WS2">'Grunddaten'!$A$3:$A$5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5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5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12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19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26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33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40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47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54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61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68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75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82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82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89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89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89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96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96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96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103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103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103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110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110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110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117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117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117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124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124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124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131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131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131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  <comment ref="A138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138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  <comment ref="I138" authorId="0">
      <text>
        <r>
          <rPr>
            <b/>
            <sz val="10"/>
            <rFont val="Arial"/>
            <family val="2"/>
          </rPr>
          <t>Anteil der Fläche, auf der eine Bringung mittels Traktor mit Anbauseilwinde möglich ist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5" authorId="0">
      <text>
        <r>
          <rPr>
            <b/>
            <sz val="10"/>
            <rFont val="Arial"/>
            <family val="2"/>
          </rPr>
          <t>Bestandesnummer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10"/>
            <rFont val="Arial"/>
            <family val="2"/>
          </rPr>
          <t>geschätzte oder gemessene Flächengröße des Bestandes in Quadratmeter eintragen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<sst xmlns="http://schemas.openxmlformats.org/spreadsheetml/2006/main" count="350" uniqueCount="51">
  <si>
    <t>Altersgruppe</t>
  </si>
  <si>
    <t>Douglasie</t>
  </si>
  <si>
    <t>Laubholz</t>
  </si>
  <si>
    <t>Wachstumsstufe</t>
  </si>
  <si>
    <t>Baumartengruppe - Baumartenanteile in %</t>
  </si>
  <si>
    <t>Fichte, Tanne,
Lärche, Zirbe</t>
  </si>
  <si>
    <t>Nummer</t>
  </si>
  <si>
    <t>anderes Nadelholz
(z.B. Kiefer)</t>
  </si>
  <si>
    <t>anderes Nadel-holz (Kiefer)</t>
  </si>
  <si>
    <t>41-80 Jahre</t>
  </si>
  <si>
    <t>über 80 Jahre</t>
  </si>
  <si>
    <r>
      <t>Flächengröße
in [m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]</t>
    </r>
  </si>
  <si>
    <t>Wachstums-
stufe</t>
  </si>
  <si>
    <t>Schlepper-
befahrbarkeit [%]</t>
  </si>
  <si>
    <t xml:space="preserve">Dateneingabe - Niederwald/Mittelwald sowie Auwald und Sonderbetriebsklassen </t>
  </si>
  <si>
    <t>Auswahl der Wirtschaftsform</t>
  </si>
  <si>
    <t>gut</t>
  </si>
  <si>
    <t>mittel</t>
  </si>
  <si>
    <t>schlecht</t>
  </si>
  <si>
    <t>Wirtschaftsform</t>
  </si>
  <si>
    <t>Niederwald/Mittelwald (LuF 1, HF2014, 8.2.1.2)</t>
  </si>
  <si>
    <t>Auwald (LuF 1 HF2014, 8.2.1.3)</t>
  </si>
  <si>
    <t>Schutzwald mit möglicher Holznutzung - a) bestockt mit Fichte, Tanne, Lärche, Zirbe, Douglasie</t>
  </si>
  <si>
    <t>Schutzwald mit möglicher Holznutzung - b) bestockt mit anderen Baumarten</t>
  </si>
  <si>
    <t>Schutzwald ohne mögliche Holznutzung, Windschutzanlagen</t>
  </si>
  <si>
    <t>Krummholzflächen (Latschen, Grünerlen)</t>
  </si>
  <si>
    <t>Christbaumkulturen auf Waldboden</t>
  </si>
  <si>
    <t>Kurzumtriebsflächen auf Waldboden</t>
  </si>
  <si>
    <t>Nichtholzbodenflächen (Forststraßen, Waldschneisen) und sonstige Forstbetriebsflächen</t>
  </si>
  <si>
    <t>8.2.1 Wirtschaftswald</t>
  </si>
  <si>
    <t>8.2.1.1 Hochwald</t>
  </si>
  <si>
    <t>Baumartengruppe</t>
  </si>
  <si>
    <t>Gesamtfläche</t>
  </si>
  <si>
    <t>8.2.1.2 Niederwald, Mittelwald</t>
  </si>
  <si>
    <t>8.2.1.3 Auwald</t>
  </si>
  <si>
    <t>8.2.2 Sonderbetriebsklassen</t>
  </si>
  <si>
    <t>Schutzwald mit möglicher Holznutzung, Bannwald, Erholungswald:</t>
  </si>
  <si>
    <t>a) bestockt mit Fichte Tanne, Lärche, Zirbe, Douglasie</t>
  </si>
  <si>
    <t>b) bestockt mit anderen Baumarten</t>
  </si>
  <si>
    <t>Krummholzflächen (Latschen, Grünerlen und dergleichen)</t>
  </si>
  <si>
    <t>Nichtholzbodenflächen (Forststraßen, Holzlagerplätze) und sonstige Forstbetriebsflächen</t>
  </si>
  <si>
    <r>
      <t>Wie groß ist die Fläche im Hochwald, auf der die Holzbringung</t>
    </r>
    <r>
      <rPr>
        <b/>
        <sz val="11"/>
        <color indexed="8"/>
        <rFont val="Arial"/>
        <family val="2"/>
      </rPr>
      <t xml:space="preserve"> nicht </t>
    </r>
    <r>
      <rPr>
        <sz val="11"/>
        <color indexed="8"/>
        <rFont val="Arial"/>
        <family val="2"/>
      </rPr>
      <t>mittels Traktor mit Anbauseilwinde oder Forstschlepper möglich ist?</t>
    </r>
  </si>
  <si>
    <t>Gesamtfläche [ha]</t>
  </si>
  <si>
    <t>Hektar</t>
  </si>
  <si>
    <t>Forstwirtschaftlich genutzte Fläche gesamt</t>
  </si>
  <si>
    <t>0-10 Jahre</t>
  </si>
  <si>
    <t>11-40 Jahre</t>
  </si>
  <si>
    <t>Flächenauswertetabelle Kleinwald Hauptfeststellung 2023</t>
  </si>
  <si>
    <t>Ergebnisse - Flächenauswertung Kleinwald Hauptfeststellung 2023</t>
  </si>
  <si>
    <t>h</t>
  </si>
  <si>
    <t>Dateneingabe - Wirtschaftswald-Hochwald (LuF 1 HF 2023, 8.2.1.1)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</si>
</sst>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0.000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vertAlign val="superscript"/>
      <sz val="11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44" fillId="34" borderId="11" xfId="0" applyFont="1" applyFill="1" applyBorder="1" applyAlignment="1">
      <alignment vertical="center"/>
    </xf>
    <xf numFmtId="0" fontId="27" fillId="34" borderId="12" xfId="0" applyFont="1" applyFill="1" applyBorder="1" applyAlignment="1">
      <alignment/>
    </xf>
    <xf numFmtId="0" fontId="27" fillId="34" borderId="13" xfId="0" applyFont="1" applyFill="1" applyBorder="1" applyAlignment="1">
      <alignment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32" fillId="10" borderId="16" xfId="0" applyFont="1" applyFill="1" applyBorder="1" applyAlignment="1">
      <alignment horizontal="center" vertical="center"/>
    </xf>
    <xf numFmtId="0" fontId="32" fillId="10" borderId="17" xfId="0" applyFont="1" applyFill="1" applyBorder="1" applyAlignment="1">
      <alignment horizontal="center" vertical="center"/>
    </xf>
    <xf numFmtId="0" fontId="32" fillId="10" borderId="18" xfId="0" applyFont="1" applyFill="1" applyBorder="1" applyAlignment="1">
      <alignment horizontal="center" vertical="center"/>
    </xf>
    <xf numFmtId="0" fontId="27" fillId="10" borderId="10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32" fillId="10" borderId="10" xfId="0" applyFont="1" applyFill="1" applyBorder="1" applyAlignment="1">
      <alignment horizontal="center" vertical="center"/>
    </xf>
    <xf numFmtId="0" fontId="27" fillId="10" borderId="10" xfId="0" applyFont="1" applyFill="1" applyBorder="1" applyAlignment="1">
      <alignment horizontal="center" vertical="center"/>
    </xf>
    <xf numFmtId="0" fontId="27" fillId="10" borderId="22" xfId="0" applyFont="1" applyFill="1" applyBorder="1" applyAlignment="1">
      <alignment horizontal="center" vertical="center"/>
    </xf>
    <xf numFmtId="0" fontId="27" fillId="10" borderId="23" xfId="0" applyFont="1" applyFill="1" applyBorder="1" applyAlignment="1">
      <alignment horizontal="center" vertical="center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3" fontId="32" fillId="0" borderId="25" xfId="0" applyNumberFormat="1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4" fontId="27" fillId="0" borderId="0" xfId="0" applyNumberFormat="1" applyFont="1" applyAlignment="1">
      <alignment/>
    </xf>
    <xf numFmtId="0" fontId="32" fillId="0" borderId="10" xfId="0" applyFont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Border="1" applyAlignment="1" applyProtection="1">
      <alignment horizontal="center" vertical="center"/>
      <protection hidden="1"/>
    </xf>
    <xf numFmtId="164" fontId="27" fillId="0" borderId="26" xfId="0" applyNumberFormat="1" applyFont="1" applyBorder="1" applyAlignment="1" applyProtection="1">
      <alignment horizontal="center" vertical="center"/>
      <protection hidden="1"/>
    </xf>
    <xf numFmtId="164" fontId="27" fillId="0" borderId="15" xfId="0" applyNumberFormat="1" applyFont="1" applyBorder="1" applyAlignment="1" applyProtection="1">
      <alignment horizontal="center" vertical="center"/>
      <protection hidden="1"/>
    </xf>
    <xf numFmtId="164" fontId="27" fillId="0" borderId="27" xfId="0" applyNumberFormat="1" applyFont="1" applyBorder="1" applyAlignment="1" applyProtection="1">
      <alignment horizontal="center" vertical="center"/>
      <protection hidden="1"/>
    </xf>
    <xf numFmtId="165" fontId="27" fillId="0" borderId="28" xfId="0" applyNumberFormat="1" applyFont="1" applyBorder="1" applyAlignment="1" applyProtection="1">
      <alignment horizontal="center" vertical="center"/>
      <protection hidden="1"/>
    </xf>
    <xf numFmtId="164" fontId="27" fillId="0" borderId="29" xfId="0" applyNumberFormat="1" applyFont="1" applyBorder="1" applyAlignment="1" applyProtection="1">
      <alignment horizontal="center" vertical="center"/>
      <protection hidden="1"/>
    </xf>
    <xf numFmtId="164" fontId="27" fillId="0" borderId="23" xfId="0" applyNumberFormat="1" applyFont="1" applyBorder="1" applyAlignment="1" applyProtection="1">
      <alignment horizontal="center" vertical="center"/>
      <protection hidden="1"/>
    </xf>
    <xf numFmtId="0" fontId="32" fillId="33" borderId="30" xfId="0" applyFont="1" applyFill="1" applyBorder="1" applyAlignment="1" applyProtection="1">
      <alignment horizontal="center" vertical="center" wrapText="1"/>
      <protection locked="0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2" fillId="33" borderId="30" xfId="0" applyFont="1" applyFill="1" applyBorder="1" applyAlignment="1" applyProtection="1">
      <alignment horizontal="center" vertical="center"/>
      <protection locked="0"/>
    </xf>
    <xf numFmtId="0" fontId="32" fillId="33" borderId="31" xfId="0" applyFont="1" applyFill="1" applyBorder="1" applyAlignment="1" applyProtection="1">
      <alignment horizontal="center" vertical="center"/>
      <protection locked="0"/>
    </xf>
    <xf numFmtId="0" fontId="32" fillId="33" borderId="32" xfId="0" applyFont="1" applyFill="1" applyBorder="1" applyAlignment="1" applyProtection="1">
      <alignment horizontal="center" vertical="center"/>
      <protection locked="0"/>
    </xf>
    <xf numFmtId="0" fontId="32" fillId="33" borderId="33" xfId="0" applyFont="1" applyFill="1" applyBorder="1" applyAlignment="1" applyProtection="1">
      <alignment horizontal="center" vertical="center"/>
      <protection locked="0"/>
    </xf>
    <xf numFmtId="0" fontId="32" fillId="33" borderId="34" xfId="0" applyFont="1" applyFill="1" applyBorder="1" applyAlignment="1" applyProtection="1">
      <alignment horizontal="center" vertical="center"/>
      <protection locked="0"/>
    </xf>
    <xf numFmtId="0" fontId="32" fillId="33" borderId="35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10" borderId="24" xfId="0" applyFont="1" applyFill="1" applyBorder="1" applyAlignment="1">
      <alignment horizontal="center" vertical="center"/>
    </xf>
    <xf numFmtId="0" fontId="46" fillId="10" borderId="36" xfId="0" applyFont="1" applyFill="1" applyBorder="1" applyAlignment="1">
      <alignment horizontal="center" vertical="center"/>
    </xf>
    <xf numFmtId="0" fontId="46" fillId="10" borderId="14" xfId="0" applyFont="1" applyFill="1" applyBorder="1" applyAlignment="1">
      <alignment horizontal="center" vertical="center"/>
    </xf>
    <xf numFmtId="0" fontId="32" fillId="0" borderId="24" xfId="0" applyFont="1" applyFill="1" applyBorder="1" applyAlignment="1" applyProtection="1">
      <alignment vertical="center"/>
      <protection locked="0"/>
    </xf>
    <xf numFmtId="0" fontId="46" fillId="0" borderId="36" xfId="0" applyFont="1" applyBorder="1" applyAlignment="1" applyProtection="1">
      <alignment vertical="center"/>
      <protection locked="0"/>
    </xf>
    <xf numFmtId="0" fontId="46" fillId="0" borderId="14" xfId="0" applyFont="1" applyBorder="1" applyAlignment="1" applyProtection="1">
      <alignment vertical="center"/>
      <protection locked="0"/>
    </xf>
    <xf numFmtId="0" fontId="44" fillId="34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7" fillId="0" borderId="3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27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2" fillId="10" borderId="17" xfId="0" applyFont="1" applyFill="1" applyBorder="1" applyAlignment="1">
      <alignment horizontal="center" vertical="center"/>
    </xf>
    <xf numFmtId="0" fontId="46" fillId="10" borderId="17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vertical="center"/>
    </xf>
    <xf numFmtId="0" fontId="0" fillId="0" borderId="40" xfId="0" applyBorder="1" applyAlignment="1">
      <alignment/>
    </xf>
    <xf numFmtId="0" fontId="27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37" xfId="0" applyFont="1" applyBorder="1" applyAlignment="1">
      <alignment horizontal="left" vertical="center" wrapText="1"/>
    </xf>
    <xf numFmtId="0" fontId="27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32" fillId="10" borderId="18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7" fillId="33" borderId="45" xfId="0" applyFont="1" applyFill="1" applyBorder="1" applyAlignment="1">
      <alignment/>
    </xf>
    <xf numFmtId="0" fontId="0" fillId="0" borderId="41" xfId="0" applyBorder="1" applyAlignment="1">
      <alignment/>
    </xf>
    <xf numFmtId="0" fontId="0" fillId="33" borderId="25" xfId="0" applyFill="1" applyBorder="1" applyAlignment="1">
      <alignment/>
    </xf>
    <xf numFmtId="0" fontId="0" fillId="33" borderId="42" xfId="0" applyFill="1" applyBorder="1" applyAlignment="1">
      <alignment/>
    </xf>
    <xf numFmtId="0" fontId="27" fillId="0" borderId="3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4" xfId="0" applyBorder="1" applyAlignment="1">
      <alignment vertical="center"/>
    </xf>
    <xf numFmtId="0" fontId="27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27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47625</xdr:rowOff>
    </xdr:from>
    <xdr:to>
      <xdr:col>8</xdr:col>
      <xdr:colOff>1219200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7625"/>
          <a:ext cx="1914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57150</xdr:rowOff>
    </xdr:from>
    <xdr:to>
      <xdr:col>9</xdr:col>
      <xdr:colOff>438150</xdr:colOff>
      <xdr:row>1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57150"/>
          <a:ext cx="1924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tabSelected="1" zoomScale="110" zoomScaleNormal="110" workbookViewId="0" topLeftCell="A1">
      <selection activeCell="O5" sqref="O5"/>
    </sheetView>
  </sheetViews>
  <sheetFormatPr defaultColWidth="9.140625" defaultRowHeight="15"/>
  <cols>
    <col min="1" max="1" width="9.7109375" style="1" customWidth="1"/>
    <col min="2" max="2" width="15.00390625" style="1" customWidth="1"/>
    <col min="3" max="3" width="13.7109375" style="1" customWidth="1"/>
    <col min="4" max="7" width="14.7109375" style="1" customWidth="1"/>
    <col min="8" max="8" width="13.57421875" style="1" customWidth="1"/>
    <col min="9" max="9" width="20.57421875" style="1" customWidth="1"/>
    <col min="10" max="10" width="8.8515625" style="1" hidden="1" customWidth="1"/>
    <col min="11" max="11" width="8.7109375" style="1" hidden="1" customWidth="1"/>
    <col min="12" max="12" width="0" style="1" hidden="1" customWidth="1"/>
    <col min="13" max="16384" width="9.140625" style="1" customWidth="1"/>
  </cols>
  <sheetData>
    <row r="1" spans="1:9" ht="27" customHeight="1">
      <c r="A1" s="54" t="s">
        <v>47</v>
      </c>
      <c r="B1" s="55"/>
      <c r="C1" s="55"/>
      <c r="D1" s="55"/>
      <c r="E1" s="55"/>
      <c r="F1" s="55"/>
      <c r="G1" s="55"/>
      <c r="H1" s="55"/>
      <c r="I1" s="55"/>
    </row>
    <row r="2" ht="15" thickBot="1"/>
    <row r="3" spans="1:9" ht="21" customHeight="1" thickBot="1">
      <c r="A3" s="6" t="s">
        <v>50</v>
      </c>
      <c r="B3" s="7"/>
      <c r="C3" s="7"/>
      <c r="D3" s="7"/>
      <c r="E3" s="7"/>
      <c r="F3" s="7"/>
      <c r="G3" s="7"/>
      <c r="H3" s="7"/>
      <c r="I3" s="8"/>
    </row>
    <row r="4" ht="14.25"/>
    <row r="5" spans="1:9" ht="34.5" customHeight="1">
      <c r="A5" s="9" t="s">
        <v>6</v>
      </c>
      <c r="B5" s="9" t="s">
        <v>11</v>
      </c>
      <c r="C5" s="10" t="s">
        <v>0</v>
      </c>
      <c r="D5" s="56" t="s">
        <v>4</v>
      </c>
      <c r="E5" s="57"/>
      <c r="F5" s="57"/>
      <c r="G5" s="58"/>
      <c r="H5" s="9" t="s">
        <v>12</v>
      </c>
      <c r="I5" s="9" t="s">
        <v>13</v>
      </c>
    </row>
    <row r="6" spans="1:9" ht="42.75">
      <c r="A6" s="30">
        <v>1</v>
      </c>
      <c r="B6" s="31"/>
      <c r="C6" s="4"/>
      <c r="D6" s="11" t="s">
        <v>5</v>
      </c>
      <c r="E6" s="12" t="s">
        <v>1</v>
      </c>
      <c r="F6" s="11" t="s">
        <v>8</v>
      </c>
      <c r="G6" s="13" t="s">
        <v>2</v>
      </c>
      <c r="H6" s="32"/>
      <c r="I6" s="30"/>
    </row>
    <row r="7" spans="1:9" s="2" customFormat="1" ht="21" customHeight="1">
      <c r="A7" s="48"/>
      <c r="B7" s="49"/>
      <c r="C7" s="14" t="s">
        <v>45</v>
      </c>
      <c r="D7" s="28"/>
      <c r="E7" s="28"/>
      <c r="F7" s="28"/>
      <c r="G7" s="29"/>
      <c r="H7" s="42"/>
      <c r="I7" s="43"/>
    </row>
    <row r="8" spans="1:9" ht="21" customHeight="1">
      <c r="A8" s="50"/>
      <c r="B8" s="51"/>
      <c r="C8" s="14" t="s">
        <v>46</v>
      </c>
      <c r="D8" s="28"/>
      <c r="E8" s="28"/>
      <c r="F8" s="28"/>
      <c r="G8" s="29"/>
      <c r="H8" s="44"/>
      <c r="I8" s="45"/>
    </row>
    <row r="9" spans="1:9" ht="21" customHeight="1">
      <c r="A9" s="50"/>
      <c r="B9" s="51"/>
      <c r="C9" s="14" t="s">
        <v>9</v>
      </c>
      <c r="D9" s="28"/>
      <c r="E9" s="28"/>
      <c r="F9" s="28"/>
      <c r="G9" s="29"/>
      <c r="H9" s="44"/>
      <c r="I9" s="45"/>
    </row>
    <row r="10" spans="1:11" ht="21" customHeight="1">
      <c r="A10" s="52"/>
      <c r="B10" s="53"/>
      <c r="C10" s="14" t="s">
        <v>10</v>
      </c>
      <c r="D10" s="28"/>
      <c r="E10" s="28"/>
      <c r="F10" s="28"/>
      <c r="G10" s="29"/>
      <c r="H10" s="46"/>
      <c r="I10" s="47"/>
      <c r="K10" s="1">
        <f>SUM(D7:G10)</f>
        <v>0</v>
      </c>
    </row>
    <row r="11" ht="14.25">
      <c r="C11" s="5"/>
    </row>
    <row r="12" spans="1:9" ht="49.5">
      <c r="A12" s="9" t="s">
        <v>6</v>
      </c>
      <c r="B12" s="9" t="s">
        <v>11</v>
      </c>
      <c r="C12" s="10" t="s">
        <v>0</v>
      </c>
      <c r="D12" s="56" t="s">
        <v>4</v>
      </c>
      <c r="E12" s="57"/>
      <c r="F12" s="57"/>
      <c r="G12" s="58"/>
      <c r="H12" s="9" t="s">
        <v>12</v>
      </c>
      <c r="I12" s="9" t="s">
        <v>13</v>
      </c>
    </row>
    <row r="13" spans="1:9" ht="42.75">
      <c r="A13" s="30">
        <v>2</v>
      </c>
      <c r="B13" s="31"/>
      <c r="C13" s="4"/>
      <c r="D13" s="11" t="s">
        <v>5</v>
      </c>
      <c r="E13" s="12" t="s">
        <v>1</v>
      </c>
      <c r="F13" s="11" t="s">
        <v>8</v>
      </c>
      <c r="G13" s="13" t="s">
        <v>2</v>
      </c>
      <c r="H13" s="32"/>
      <c r="I13" s="30"/>
    </row>
    <row r="14" spans="1:9" s="2" customFormat="1" ht="21" customHeight="1">
      <c r="A14" s="48"/>
      <c r="B14" s="49"/>
      <c r="C14" s="14" t="s">
        <v>45</v>
      </c>
      <c r="D14" s="28"/>
      <c r="E14" s="28"/>
      <c r="F14" s="28"/>
      <c r="G14" s="29"/>
      <c r="H14" s="42"/>
      <c r="I14" s="43"/>
    </row>
    <row r="15" spans="1:9" ht="21" customHeight="1">
      <c r="A15" s="50"/>
      <c r="B15" s="51"/>
      <c r="C15" s="14" t="s">
        <v>46</v>
      </c>
      <c r="D15" s="28"/>
      <c r="E15" s="28"/>
      <c r="F15" s="28"/>
      <c r="G15" s="29"/>
      <c r="H15" s="44"/>
      <c r="I15" s="45"/>
    </row>
    <row r="16" spans="1:9" ht="21" customHeight="1">
      <c r="A16" s="50"/>
      <c r="B16" s="51"/>
      <c r="C16" s="14" t="s">
        <v>9</v>
      </c>
      <c r="D16" s="28"/>
      <c r="E16" s="28"/>
      <c r="F16" s="28"/>
      <c r="G16" s="29"/>
      <c r="H16" s="44"/>
      <c r="I16" s="45"/>
    </row>
    <row r="17" spans="1:11" ht="21" customHeight="1">
      <c r="A17" s="52"/>
      <c r="B17" s="53"/>
      <c r="C17" s="14" t="s">
        <v>10</v>
      </c>
      <c r="D17" s="28"/>
      <c r="E17" s="28"/>
      <c r="F17" s="28"/>
      <c r="G17" s="29"/>
      <c r="H17" s="46"/>
      <c r="I17" s="47"/>
      <c r="K17" s="1">
        <f>SUM(D14:G17)</f>
        <v>0</v>
      </c>
    </row>
    <row r="18" ht="14.25"/>
    <row r="19" spans="1:9" ht="49.5">
      <c r="A19" s="9" t="s">
        <v>6</v>
      </c>
      <c r="B19" s="9" t="s">
        <v>11</v>
      </c>
      <c r="C19" s="24" t="s">
        <v>0</v>
      </c>
      <c r="D19" s="56" t="s">
        <v>4</v>
      </c>
      <c r="E19" s="57"/>
      <c r="F19" s="57"/>
      <c r="G19" s="58"/>
      <c r="H19" s="9" t="s">
        <v>12</v>
      </c>
      <c r="I19" s="9" t="s">
        <v>13</v>
      </c>
    </row>
    <row r="20" spans="1:9" ht="42.75">
      <c r="A20" s="30">
        <v>3</v>
      </c>
      <c r="B20" s="31"/>
      <c r="C20" s="4"/>
      <c r="D20" s="11" t="s">
        <v>5</v>
      </c>
      <c r="E20" s="12" t="s">
        <v>1</v>
      </c>
      <c r="F20" s="11" t="s">
        <v>8</v>
      </c>
      <c r="G20" s="13" t="s">
        <v>2</v>
      </c>
      <c r="H20" s="32"/>
      <c r="I20" s="30"/>
    </row>
    <row r="21" spans="1:9" s="2" customFormat="1" ht="21" customHeight="1">
      <c r="A21" s="48"/>
      <c r="B21" s="49"/>
      <c r="C21" s="14" t="s">
        <v>45</v>
      </c>
      <c r="D21" s="34"/>
      <c r="E21" s="28"/>
      <c r="F21" s="34"/>
      <c r="G21" s="29"/>
      <c r="H21" s="42"/>
      <c r="I21" s="43"/>
    </row>
    <row r="22" spans="1:9" ht="21" customHeight="1">
      <c r="A22" s="50"/>
      <c r="B22" s="51"/>
      <c r="C22" s="14" t="s">
        <v>46</v>
      </c>
      <c r="D22" s="28"/>
      <c r="E22" s="28"/>
      <c r="F22" s="28"/>
      <c r="G22" s="29"/>
      <c r="H22" s="44"/>
      <c r="I22" s="45"/>
    </row>
    <row r="23" spans="1:9" ht="21" customHeight="1">
      <c r="A23" s="50"/>
      <c r="B23" s="51"/>
      <c r="C23" s="14" t="s">
        <v>9</v>
      </c>
      <c r="D23" s="28"/>
      <c r="E23" s="28"/>
      <c r="F23" s="28"/>
      <c r="G23" s="29"/>
      <c r="H23" s="44"/>
      <c r="I23" s="45"/>
    </row>
    <row r="24" spans="1:11" ht="21" customHeight="1">
      <c r="A24" s="52"/>
      <c r="B24" s="53"/>
      <c r="C24" s="14" t="s">
        <v>10</v>
      </c>
      <c r="D24" s="28"/>
      <c r="E24" s="28"/>
      <c r="F24" s="28"/>
      <c r="G24" s="29"/>
      <c r="H24" s="46"/>
      <c r="I24" s="47"/>
      <c r="K24" s="1">
        <f>SUM(D21:G24)</f>
        <v>0</v>
      </c>
    </row>
    <row r="25" ht="14.25"/>
    <row r="26" spans="1:9" ht="49.5">
      <c r="A26" s="9" t="s">
        <v>6</v>
      </c>
      <c r="B26" s="9" t="s">
        <v>11</v>
      </c>
      <c r="C26" s="24" t="s">
        <v>0</v>
      </c>
      <c r="D26" s="56" t="s">
        <v>4</v>
      </c>
      <c r="E26" s="57"/>
      <c r="F26" s="57"/>
      <c r="G26" s="58"/>
      <c r="H26" s="9" t="s">
        <v>12</v>
      </c>
      <c r="I26" s="9" t="s">
        <v>13</v>
      </c>
    </row>
    <row r="27" spans="1:9" ht="42.75">
      <c r="A27" s="30">
        <v>4</v>
      </c>
      <c r="B27" s="31"/>
      <c r="C27" s="4"/>
      <c r="D27" s="11" t="s">
        <v>5</v>
      </c>
      <c r="E27" s="12" t="s">
        <v>1</v>
      </c>
      <c r="F27" s="11" t="s">
        <v>8</v>
      </c>
      <c r="G27" s="13" t="s">
        <v>2</v>
      </c>
      <c r="H27" s="32"/>
      <c r="I27" s="30"/>
    </row>
    <row r="28" spans="1:9" s="2" customFormat="1" ht="21" customHeight="1">
      <c r="A28" s="48"/>
      <c r="B28" s="49"/>
      <c r="C28" s="14" t="s">
        <v>45</v>
      </c>
      <c r="D28" s="34"/>
      <c r="E28" s="28"/>
      <c r="F28" s="34"/>
      <c r="G28" s="29"/>
      <c r="H28" s="42"/>
      <c r="I28" s="43"/>
    </row>
    <row r="29" spans="1:9" ht="21" customHeight="1">
      <c r="A29" s="50"/>
      <c r="B29" s="51"/>
      <c r="C29" s="14" t="s">
        <v>46</v>
      </c>
      <c r="D29" s="28"/>
      <c r="E29" s="28"/>
      <c r="F29" s="28"/>
      <c r="G29" s="29"/>
      <c r="H29" s="44"/>
      <c r="I29" s="45"/>
    </row>
    <row r="30" spans="1:9" ht="21" customHeight="1">
      <c r="A30" s="50"/>
      <c r="B30" s="51"/>
      <c r="C30" s="14" t="s">
        <v>9</v>
      </c>
      <c r="D30" s="28"/>
      <c r="E30" s="28"/>
      <c r="F30" s="28"/>
      <c r="G30" s="29"/>
      <c r="H30" s="44"/>
      <c r="I30" s="45"/>
    </row>
    <row r="31" spans="1:11" ht="21" customHeight="1">
      <c r="A31" s="52"/>
      <c r="B31" s="53"/>
      <c r="C31" s="14" t="s">
        <v>10</v>
      </c>
      <c r="D31" s="28"/>
      <c r="E31" s="28"/>
      <c r="F31" s="28"/>
      <c r="G31" s="29"/>
      <c r="H31" s="46"/>
      <c r="I31" s="47"/>
      <c r="K31" s="1">
        <f>SUM(D28:G31)</f>
        <v>0</v>
      </c>
    </row>
    <row r="32" ht="14.25"/>
    <row r="33" spans="1:9" ht="49.5">
      <c r="A33" s="9" t="s">
        <v>6</v>
      </c>
      <c r="B33" s="9" t="s">
        <v>11</v>
      </c>
      <c r="C33" s="24" t="s">
        <v>0</v>
      </c>
      <c r="D33" s="56" t="s">
        <v>4</v>
      </c>
      <c r="E33" s="57"/>
      <c r="F33" s="57"/>
      <c r="G33" s="58"/>
      <c r="H33" s="9" t="s">
        <v>12</v>
      </c>
      <c r="I33" s="9" t="s">
        <v>13</v>
      </c>
    </row>
    <row r="34" spans="1:9" ht="42.75">
      <c r="A34" s="30">
        <v>5</v>
      </c>
      <c r="B34" s="31"/>
      <c r="C34" s="4"/>
      <c r="D34" s="11" t="s">
        <v>5</v>
      </c>
      <c r="E34" s="12" t="s">
        <v>1</v>
      </c>
      <c r="F34" s="11" t="s">
        <v>8</v>
      </c>
      <c r="G34" s="13" t="s">
        <v>2</v>
      </c>
      <c r="H34" s="32"/>
      <c r="I34" s="30"/>
    </row>
    <row r="35" spans="1:9" s="2" customFormat="1" ht="21" customHeight="1">
      <c r="A35" s="48"/>
      <c r="B35" s="49"/>
      <c r="C35" s="14" t="s">
        <v>45</v>
      </c>
      <c r="D35" s="34"/>
      <c r="E35" s="28"/>
      <c r="F35" s="34"/>
      <c r="G35" s="29"/>
      <c r="H35" s="42"/>
      <c r="I35" s="43"/>
    </row>
    <row r="36" spans="1:9" ht="21" customHeight="1">
      <c r="A36" s="50"/>
      <c r="B36" s="51"/>
      <c r="C36" s="14" t="s">
        <v>46</v>
      </c>
      <c r="D36" s="28"/>
      <c r="E36" s="28"/>
      <c r="F36" s="28"/>
      <c r="G36" s="29"/>
      <c r="H36" s="44"/>
      <c r="I36" s="45"/>
    </row>
    <row r="37" spans="1:9" ht="21" customHeight="1">
      <c r="A37" s="50"/>
      <c r="B37" s="51"/>
      <c r="C37" s="14" t="s">
        <v>9</v>
      </c>
      <c r="D37" s="28"/>
      <c r="E37" s="28"/>
      <c r="F37" s="28"/>
      <c r="G37" s="29"/>
      <c r="H37" s="44"/>
      <c r="I37" s="45"/>
    </row>
    <row r="38" spans="1:11" ht="21" customHeight="1">
      <c r="A38" s="52"/>
      <c r="B38" s="53"/>
      <c r="C38" s="14" t="s">
        <v>10</v>
      </c>
      <c r="D38" s="28"/>
      <c r="E38" s="28"/>
      <c r="F38" s="28"/>
      <c r="G38" s="29"/>
      <c r="H38" s="46"/>
      <c r="I38" s="47"/>
      <c r="K38" s="1">
        <f>SUM(D35:G38)</f>
        <v>0</v>
      </c>
    </row>
    <row r="39" ht="14.25"/>
    <row r="40" spans="1:9" ht="49.5">
      <c r="A40" s="9" t="s">
        <v>6</v>
      </c>
      <c r="B40" s="9" t="s">
        <v>11</v>
      </c>
      <c r="C40" s="24" t="s">
        <v>0</v>
      </c>
      <c r="D40" s="56" t="s">
        <v>4</v>
      </c>
      <c r="E40" s="57"/>
      <c r="F40" s="57"/>
      <c r="G40" s="58"/>
      <c r="H40" s="9" t="s">
        <v>12</v>
      </c>
      <c r="I40" s="9" t="s">
        <v>13</v>
      </c>
    </row>
    <row r="41" spans="1:9" ht="42.75">
      <c r="A41" s="30">
        <v>6</v>
      </c>
      <c r="B41" s="31"/>
      <c r="C41" s="4"/>
      <c r="D41" s="11" t="s">
        <v>5</v>
      </c>
      <c r="E41" s="12" t="s">
        <v>1</v>
      </c>
      <c r="F41" s="11" t="s">
        <v>8</v>
      </c>
      <c r="G41" s="13" t="s">
        <v>2</v>
      </c>
      <c r="H41" s="32"/>
      <c r="I41" s="30"/>
    </row>
    <row r="42" spans="1:9" s="2" customFormat="1" ht="21" customHeight="1">
      <c r="A42" s="48"/>
      <c r="B42" s="49"/>
      <c r="C42" s="14" t="s">
        <v>45</v>
      </c>
      <c r="D42" s="34"/>
      <c r="E42" s="28"/>
      <c r="F42" s="34"/>
      <c r="G42" s="29"/>
      <c r="H42" s="42"/>
      <c r="I42" s="43"/>
    </row>
    <row r="43" spans="1:9" ht="21" customHeight="1">
      <c r="A43" s="50"/>
      <c r="B43" s="51"/>
      <c r="C43" s="14" t="s">
        <v>46</v>
      </c>
      <c r="D43" s="28"/>
      <c r="E43" s="28"/>
      <c r="F43" s="28"/>
      <c r="G43" s="29"/>
      <c r="H43" s="44"/>
      <c r="I43" s="45"/>
    </row>
    <row r="44" spans="1:9" ht="21" customHeight="1">
      <c r="A44" s="50"/>
      <c r="B44" s="51"/>
      <c r="C44" s="14" t="s">
        <v>9</v>
      </c>
      <c r="D44" s="28"/>
      <c r="E44" s="28"/>
      <c r="F44" s="28"/>
      <c r="G44" s="29"/>
      <c r="H44" s="44"/>
      <c r="I44" s="45"/>
    </row>
    <row r="45" spans="1:11" ht="21" customHeight="1">
      <c r="A45" s="52"/>
      <c r="B45" s="53"/>
      <c r="C45" s="14" t="s">
        <v>10</v>
      </c>
      <c r="D45" s="28"/>
      <c r="E45" s="28"/>
      <c r="F45" s="28"/>
      <c r="G45" s="29"/>
      <c r="H45" s="46"/>
      <c r="I45" s="47"/>
      <c r="K45" s="1">
        <f>SUM(D42:G45)</f>
        <v>0</v>
      </c>
    </row>
    <row r="46" ht="14.25"/>
    <row r="47" spans="1:9" ht="49.5">
      <c r="A47" s="9" t="s">
        <v>6</v>
      </c>
      <c r="B47" s="9" t="s">
        <v>11</v>
      </c>
      <c r="C47" s="24" t="s">
        <v>0</v>
      </c>
      <c r="D47" s="56" t="s">
        <v>4</v>
      </c>
      <c r="E47" s="57"/>
      <c r="F47" s="57"/>
      <c r="G47" s="58"/>
      <c r="H47" s="9" t="s">
        <v>12</v>
      </c>
      <c r="I47" s="9" t="s">
        <v>13</v>
      </c>
    </row>
    <row r="48" spans="1:9" ht="42.75">
      <c r="A48" s="30">
        <v>7</v>
      </c>
      <c r="B48" s="31"/>
      <c r="C48" s="4"/>
      <c r="D48" s="11" t="s">
        <v>5</v>
      </c>
      <c r="E48" s="12" t="s">
        <v>1</v>
      </c>
      <c r="F48" s="11" t="s">
        <v>8</v>
      </c>
      <c r="G48" s="13" t="s">
        <v>2</v>
      </c>
      <c r="H48" s="32"/>
      <c r="I48" s="30"/>
    </row>
    <row r="49" spans="1:9" s="2" customFormat="1" ht="21" customHeight="1">
      <c r="A49" s="48"/>
      <c r="B49" s="49"/>
      <c r="C49" s="14" t="s">
        <v>45</v>
      </c>
      <c r="D49" s="34"/>
      <c r="E49" s="28"/>
      <c r="F49" s="34"/>
      <c r="G49" s="29"/>
      <c r="H49" s="42"/>
      <c r="I49" s="43"/>
    </row>
    <row r="50" spans="1:9" ht="21" customHeight="1">
      <c r="A50" s="50"/>
      <c r="B50" s="51"/>
      <c r="C50" s="14" t="s">
        <v>46</v>
      </c>
      <c r="D50" s="28"/>
      <c r="E50" s="28"/>
      <c r="F50" s="28"/>
      <c r="G50" s="29"/>
      <c r="H50" s="44"/>
      <c r="I50" s="45"/>
    </row>
    <row r="51" spans="1:9" ht="21" customHeight="1">
      <c r="A51" s="50"/>
      <c r="B51" s="51"/>
      <c r="C51" s="14" t="s">
        <v>9</v>
      </c>
      <c r="D51" s="28"/>
      <c r="E51" s="28"/>
      <c r="F51" s="28"/>
      <c r="G51" s="29"/>
      <c r="H51" s="44"/>
      <c r="I51" s="45"/>
    </row>
    <row r="52" spans="1:11" ht="21" customHeight="1">
      <c r="A52" s="52"/>
      <c r="B52" s="53"/>
      <c r="C52" s="14" t="s">
        <v>10</v>
      </c>
      <c r="D52" s="28"/>
      <c r="E52" s="28"/>
      <c r="F52" s="28"/>
      <c r="G52" s="29"/>
      <c r="H52" s="46"/>
      <c r="I52" s="47"/>
      <c r="K52" s="1">
        <f>SUM(D49:G52)</f>
        <v>0</v>
      </c>
    </row>
    <row r="53" ht="14.25"/>
    <row r="54" spans="1:9" ht="49.5">
      <c r="A54" s="9" t="s">
        <v>6</v>
      </c>
      <c r="B54" s="9" t="s">
        <v>11</v>
      </c>
      <c r="C54" s="24" t="s">
        <v>0</v>
      </c>
      <c r="D54" s="56" t="s">
        <v>4</v>
      </c>
      <c r="E54" s="57"/>
      <c r="F54" s="57"/>
      <c r="G54" s="58"/>
      <c r="H54" s="9" t="s">
        <v>12</v>
      </c>
      <c r="I54" s="9" t="s">
        <v>13</v>
      </c>
    </row>
    <row r="55" spans="1:9" ht="42.75">
      <c r="A55" s="30">
        <v>8</v>
      </c>
      <c r="B55" s="31"/>
      <c r="C55" s="4"/>
      <c r="D55" s="11" t="s">
        <v>5</v>
      </c>
      <c r="E55" s="12" t="s">
        <v>1</v>
      </c>
      <c r="F55" s="11" t="s">
        <v>8</v>
      </c>
      <c r="G55" s="13" t="s">
        <v>2</v>
      </c>
      <c r="H55" s="32"/>
      <c r="I55" s="30"/>
    </row>
    <row r="56" spans="1:9" s="2" customFormat="1" ht="21" customHeight="1">
      <c r="A56" s="48"/>
      <c r="B56" s="49"/>
      <c r="C56" s="14" t="s">
        <v>45</v>
      </c>
      <c r="D56" s="34"/>
      <c r="E56" s="28"/>
      <c r="F56" s="34"/>
      <c r="G56" s="29"/>
      <c r="H56" s="42"/>
      <c r="I56" s="43"/>
    </row>
    <row r="57" spans="1:9" ht="21" customHeight="1">
      <c r="A57" s="50"/>
      <c r="B57" s="51"/>
      <c r="C57" s="14" t="s">
        <v>46</v>
      </c>
      <c r="D57" s="28"/>
      <c r="E57" s="28"/>
      <c r="F57" s="28"/>
      <c r="G57" s="29"/>
      <c r="H57" s="44"/>
      <c r="I57" s="45"/>
    </row>
    <row r="58" spans="1:9" ht="21" customHeight="1">
      <c r="A58" s="50"/>
      <c r="B58" s="51"/>
      <c r="C58" s="14" t="s">
        <v>9</v>
      </c>
      <c r="D58" s="28"/>
      <c r="E58" s="28"/>
      <c r="F58" s="28"/>
      <c r="G58" s="29"/>
      <c r="H58" s="44"/>
      <c r="I58" s="45"/>
    </row>
    <row r="59" spans="1:11" ht="21" customHeight="1">
      <c r="A59" s="52"/>
      <c r="B59" s="53"/>
      <c r="C59" s="14" t="s">
        <v>10</v>
      </c>
      <c r="D59" s="28"/>
      <c r="E59" s="28"/>
      <c r="F59" s="28"/>
      <c r="G59" s="29"/>
      <c r="H59" s="46"/>
      <c r="I59" s="47"/>
      <c r="K59" s="1">
        <f>SUM(D56:G59)</f>
        <v>0</v>
      </c>
    </row>
    <row r="60" ht="14.25"/>
    <row r="61" spans="1:9" ht="49.5">
      <c r="A61" s="9" t="s">
        <v>6</v>
      </c>
      <c r="B61" s="9" t="s">
        <v>11</v>
      </c>
      <c r="C61" s="24" t="s">
        <v>0</v>
      </c>
      <c r="D61" s="56" t="s">
        <v>4</v>
      </c>
      <c r="E61" s="57"/>
      <c r="F61" s="57"/>
      <c r="G61" s="58"/>
      <c r="H61" s="9" t="s">
        <v>12</v>
      </c>
      <c r="I61" s="9" t="s">
        <v>13</v>
      </c>
    </row>
    <row r="62" spans="1:9" ht="42.75">
      <c r="A62" s="30">
        <v>9</v>
      </c>
      <c r="B62" s="31"/>
      <c r="C62" s="4"/>
      <c r="D62" s="11" t="s">
        <v>5</v>
      </c>
      <c r="E62" s="12" t="s">
        <v>1</v>
      </c>
      <c r="F62" s="11" t="s">
        <v>8</v>
      </c>
      <c r="G62" s="13" t="s">
        <v>2</v>
      </c>
      <c r="H62" s="32"/>
      <c r="I62" s="30"/>
    </row>
    <row r="63" spans="1:9" s="2" customFormat="1" ht="21" customHeight="1">
      <c r="A63" s="48"/>
      <c r="B63" s="49"/>
      <c r="C63" s="14" t="s">
        <v>45</v>
      </c>
      <c r="D63" s="34"/>
      <c r="E63" s="28"/>
      <c r="F63" s="34"/>
      <c r="G63" s="29"/>
      <c r="H63" s="42"/>
      <c r="I63" s="43"/>
    </row>
    <row r="64" spans="1:9" ht="21" customHeight="1">
      <c r="A64" s="50"/>
      <c r="B64" s="51"/>
      <c r="C64" s="14" t="s">
        <v>46</v>
      </c>
      <c r="D64" s="28"/>
      <c r="E64" s="28"/>
      <c r="F64" s="28"/>
      <c r="G64" s="29"/>
      <c r="H64" s="44"/>
      <c r="I64" s="45"/>
    </row>
    <row r="65" spans="1:9" ht="21" customHeight="1">
      <c r="A65" s="50"/>
      <c r="B65" s="51"/>
      <c r="C65" s="14" t="s">
        <v>9</v>
      </c>
      <c r="D65" s="28"/>
      <c r="E65" s="28"/>
      <c r="F65" s="28"/>
      <c r="G65" s="29"/>
      <c r="H65" s="44"/>
      <c r="I65" s="45"/>
    </row>
    <row r="66" spans="1:11" ht="21" customHeight="1">
      <c r="A66" s="52"/>
      <c r="B66" s="53"/>
      <c r="C66" s="14" t="s">
        <v>10</v>
      </c>
      <c r="D66" s="28"/>
      <c r="E66" s="28"/>
      <c r="F66" s="28"/>
      <c r="G66" s="29"/>
      <c r="H66" s="46"/>
      <c r="I66" s="47"/>
      <c r="K66" s="1">
        <f>SUM(D63:G66)</f>
        <v>0</v>
      </c>
    </row>
    <row r="67" ht="14.25"/>
    <row r="68" spans="1:9" ht="49.5">
      <c r="A68" s="9" t="s">
        <v>6</v>
      </c>
      <c r="B68" s="9" t="s">
        <v>11</v>
      </c>
      <c r="C68" s="24" t="s">
        <v>0</v>
      </c>
      <c r="D68" s="56" t="s">
        <v>4</v>
      </c>
      <c r="E68" s="57"/>
      <c r="F68" s="57"/>
      <c r="G68" s="58"/>
      <c r="H68" s="9" t="s">
        <v>12</v>
      </c>
      <c r="I68" s="9" t="s">
        <v>13</v>
      </c>
    </row>
    <row r="69" spans="1:9" ht="42.75">
      <c r="A69" s="30">
        <v>10</v>
      </c>
      <c r="B69" s="31"/>
      <c r="C69" s="4"/>
      <c r="D69" s="11" t="s">
        <v>5</v>
      </c>
      <c r="E69" s="12" t="s">
        <v>1</v>
      </c>
      <c r="F69" s="11" t="s">
        <v>8</v>
      </c>
      <c r="G69" s="13" t="s">
        <v>2</v>
      </c>
      <c r="H69" s="32"/>
      <c r="I69" s="30"/>
    </row>
    <row r="70" spans="1:9" s="2" customFormat="1" ht="21" customHeight="1">
      <c r="A70" s="48"/>
      <c r="B70" s="49"/>
      <c r="C70" s="14" t="s">
        <v>45</v>
      </c>
      <c r="D70" s="34"/>
      <c r="E70" s="28"/>
      <c r="F70" s="34"/>
      <c r="G70" s="29"/>
      <c r="H70" s="42"/>
      <c r="I70" s="43"/>
    </row>
    <row r="71" spans="1:9" ht="21" customHeight="1">
      <c r="A71" s="50"/>
      <c r="B71" s="51"/>
      <c r="C71" s="14" t="s">
        <v>46</v>
      </c>
      <c r="D71" s="28"/>
      <c r="E71" s="28"/>
      <c r="F71" s="28"/>
      <c r="G71" s="29"/>
      <c r="H71" s="44"/>
      <c r="I71" s="45"/>
    </row>
    <row r="72" spans="1:9" ht="21" customHeight="1">
      <c r="A72" s="50"/>
      <c r="B72" s="51"/>
      <c r="C72" s="14" t="s">
        <v>9</v>
      </c>
      <c r="D72" s="28"/>
      <c r="E72" s="28"/>
      <c r="F72" s="28"/>
      <c r="G72" s="29"/>
      <c r="H72" s="44"/>
      <c r="I72" s="45"/>
    </row>
    <row r="73" spans="1:11" ht="21" customHeight="1">
      <c r="A73" s="52"/>
      <c r="B73" s="53"/>
      <c r="C73" s="14" t="s">
        <v>10</v>
      </c>
      <c r="D73" s="28"/>
      <c r="E73" s="28"/>
      <c r="F73" s="28"/>
      <c r="G73" s="29"/>
      <c r="H73" s="46"/>
      <c r="I73" s="47"/>
      <c r="K73" s="1">
        <f>SUM(D70:G73)</f>
        <v>0</v>
      </c>
    </row>
    <row r="74" ht="14.25"/>
    <row r="75" spans="1:9" ht="49.5">
      <c r="A75" s="9" t="s">
        <v>6</v>
      </c>
      <c r="B75" s="9" t="s">
        <v>11</v>
      </c>
      <c r="C75" s="24" t="s">
        <v>0</v>
      </c>
      <c r="D75" s="56" t="s">
        <v>4</v>
      </c>
      <c r="E75" s="57"/>
      <c r="F75" s="57"/>
      <c r="G75" s="58"/>
      <c r="H75" s="9" t="s">
        <v>12</v>
      </c>
      <c r="I75" s="9" t="s">
        <v>13</v>
      </c>
    </row>
    <row r="76" spans="1:9" ht="42.75">
      <c r="A76" s="30">
        <v>11</v>
      </c>
      <c r="B76" s="31"/>
      <c r="C76" s="4"/>
      <c r="D76" s="11" t="s">
        <v>5</v>
      </c>
      <c r="E76" s="12" t="s">
        <v>1</v>
      </c>
      <c r="F76" s="11" t="s">
        <v>8</v>
      </c>
      <c r="G76" s="13" t="s">
        <v>2</v>
      </c>
      <c r="H76" s="32"/>
      <c r="I76" s="30"/>
    </row>
    <row r="77" spans="1:9" s="2" customFormat="1" ht="21" customHeight="1">
      <c r="A77" s="48"/>
      <c r="B77" s="49"/>
      <c r="C77" s="14" t="s">
        <v>45</v>
      </c>
      <c r="D77" s="34"/>
      <c r="E77" s="28"/>
      <c r="F77" s="34"/>
      <c r="G77" s="29"/>
      <c r="H77" s="42"/>
      <c r="I77" s="43"/>
    </row>
    <row r="78" spans="1:9" ht="21" customHeight="1">
      <c r="A78" s="50"/>
      <c r="B78" s="51"/>
      <c r="C78" s="14" t="s">
        <v>46</v>
      </c>
      <c r="D78" s="28"/>
      <c r="E78" s="28"/>
      <c r="F78" s="28"/>
      <c r="G78" s="29"/>
      <c r="H78" s="44"/>
      <c r="I78" s="45"/>
    </row>
    <row r="79" spans="1:9" ht="21" customHeight="1">
      <c r="A79" s="50"/>
      <c r="B79" s="51"/>
      <c r="C79" s="14" t="s">
        <v>9</v>
      </c>
      <c r="D79" s="28"/>
      <c r="E79" s="28"/>
      <c r="F79" s="28"/>
      <c r="G79" s="29"/>
      <c r="H79" s="44"/>
      <c r="I79" s="45"/>
    </row>
    <row r="80" spans="1:11" ht="21" customHeight="1">
      <c r="A80" s="52"/>
      <c r="B80" s="53"/>
      <c r="C80" s="14" t="s">
        <v>10</v>
      </c>
      <c r="D80" s="28"/>
      <c r="E80" s="28"/>
      <c r="F80" s="28"/>
      <c r="G80" s="29"/>
      <c r="H80" s="46"/>
      <c r="I80" s="47"/>
      <c r="K80" s="1">
        <f>SUM(D77:G80)</f>
        <v>0</v>
      </c>
    </row>
    <row r="81" ht="14.25"/>
    <row r="82" spans="1:9" ht="49.5">
      <c r="A82" s="9" t="s">
        <v>6</v>
      </c>
      <c r="B82" s="9" t="s">
        <v>11</v>
      </c>
      <c r="C82" s="24" t="s">
        <v>0</v>
      </c>
      <c r="D82" s="56" t="s">
        <v>4</v>
      </c>
      <c r="E82" s="57"/>
      <c r="F82" s="57"/>
      <c r="G82" s="58"/>
      <c r="H82" s="9" t="s">
        <v>12</v>
      </c>
      <c r="I82" s="9" t="s">
        <v>13</v>
      </c>
    </row>
    <row r="83" spans="1:9" ht="42.75">
      <c r="A83" s="30">
        <v>12</v>
      </c>
      <c r="B83" s="31"/>
      <c r="C83" s="4"/>
      <c r="D83" s="11" t="s">
        <v>5</v>
      </c>
      <c r="E83" s="12" t="s">
        <v>1</v>
      </c>
      <c r="F83" s="11" t="s">
        <v>8</v>
      </c>
      <c r="G83" s="13" t="s">
        <v>2</v>
      </c>
      <c r="H83" s="32"/>
      <c r="I83" s="30"/>
    </row>
    <row r="84" spans="1:9" s="2" customFormat="1" ht="21" customHeight="1">
      <c r="A84" s="48"/>
      <c r="B84" s="49"/>
      <c r="C84" s="14" t="s">
        <v>45</v>
      </c>
      <c r="D84" s="34"/>
      <c r="E84" s="28"/>
      <c r="F84" s="34"/>
      <c r="G84" s="29"/>
      <c r="H84" s="42"/>
      <c r="I84" s="43"/>
    </row>
    <row r="85" spans="1:9" ht="21" customHeight="1">
      <c r="A85" s="50"/>
      <c r="B85" s="51"/>
      <c r="C85" s="14" t="s">
        <v>46</v>
      </c>
      <c r="D85" s="28"/>
      <c r="E85" s="28"/>
      <c r="F85" s="28"/>
      <c r="G85" s="29"/>
      <c r="H85" s="44"/>
      <c r="I85" s="45"/>
    </row>
    <row r="86" spans="1:9" ht="21" customHeight="1">
      <c r="A86" s="50"/>
      <c r="B86" s="51"/>
      <c r="C86" s="14" t="s">
        <v>9</v>
      </c>
      <c r="D86" s="28"/>
      <c r="E86" s="28"/>
      <c r="F86" s="28"/>
      <c r="G86" s="29"/>
      <c r="H86" s="44"/>
      <c r="I86" s="45"/>
    </row>
    <row r="87" spans="1:11" ht="21" customHeight="1">
      <c r="A87" s="52"/>
      <c r="B87" s="53"/>
      <c r="C87" s="14" t="s">
        <v>10</v>
      </c>
      <c r="D87" s="28"/>
      <c r="E87" s="28"/>
      <c r="F87" s="28"/>
      <c r="G87" s="29"/>
      <c r="H87" s="46"/>
      <c r="I87" s="47"/>
      <c r="K87" s="1">
        <f>SUM(D84:G87)</f>
        <v>0</v>
      </c>
    </row>
    <row r="88" ht="14.25"/>
    <row r="89" spans="1:9" ht="49.5">
      <c r="A89" s="9" t="s">
        <v>6</v>
      </c>
      <c r="B89" s="9" t="s">
        <v>11</v>
      </c>
      <c r="C89" s="24" t="s">
        <v>0</v>
      </c>
      <c r="D89" s="56" t="s">
        <v>4</v>
      </c>
      <c r="E89" s="57"/>
      <c r="F89" s="57"/>
      <c r="G89" s="58"/>
      <c r="H89" s="9" t="s">
        <v>12</v>
      </c>
      <c r="I89" s="9" t="s">
        <v>13</v>
      </c>
    </row>
    <row r="90" spans="1:9" ht="42.75">
      <c r="A90" s="30">
        <v>13</v>
      </c>
      <c r="B90" s="31"/>
      <c r="C90" s="4"/>
      <c r="D90" s="11" t="s">
        <v>5</v>
      </c>
      <c r="E90" s="12" t="s">
        <v>1</v>
      </c>
      <c r="F90" s="11" t="s">
        <v>8</v>
      </c>
      <c r="G90" s="13" t="s">
        <v>2</v>
      </c>
      <c r="H90" s="32"/>
      <c r="I90" s="30"/>
    </row>
    <row r="91" spans="1:9" s="2" customFormat="1" ht="21" customHeight="1">
      <c r="A91" s="48"/>
      <c r="B91" s="49"/>
      <c r="C91" s="14" t="s">
        <v>45</v>
      </c>
      <c r="D91" s="34"/>
      <c r="E91" s="28"/>
      <c r="F91" s="34"/>
      <c r="G91" s="29"/>
      <c r="H91" s="42" t="s">
        <v>49</v>
      </c>
      <c r="I91" s="43"/>
    </row>
    <row r="92" spans="1:9" ht="21" customHeight="1">
      <c r="A92" s="50"/>
      <c r="B92" s="51"/>
      <c r="C92" s="14" t="s">
        <v>46</v>
      </c>
      <c r="D92" s="28"/>
      <c r="E92" s="28"/>
      <c r="F92" s="28"/>
      <c r="G92" s="29"/>
      <c r="H92" s="44"/>
      <c r="I92" s="45"/>
    </row>
    <row r="93" spans="1:9" ht="21" customHeight="1">
      <c r="A93" s="50"/>
      <c r="B93" s="51"/>
      <c r="C93" s="14" t="s">
        <v>9</v>
      </c>
      <c r="D93" s="28"/>
      <c r="E93" s="28"/>
      <c r="F93" s="28"/>
      <c r="G93" s="29"/>
      <c r="H93" s="44"/>
      <c r="I93" s="45"/>
    </row>
    <row r="94" spans="1:11" ht="21" customHeight="1">
      <c r="A94" s="52"/>
      <c r="B94" s="53"/>
      <c r="C94" s="14" t="s">
        <v>10</v>
      </c>
      <c r="D94" s="28"/>
      <c r="E94" s="28"/>
      <c r="F94" s="28"/>
      <c r="G94" s="29"/>
      <c r="H94" s="46"/>
      <c r="I94" s="47"/>
      <c r="K94" s="1">
        <f>SUM(D91:G94)</f>
        <v>0</v>
      </c>
    </row>
    <row r="95" ht="14.25"/>
    <row r="96" spans="1:9" ht="49.5">
      <c r="A96" s="9" t="s">
        <v>6</v>
      </c>
      <c r="B96" s="9" t="s">
        <v>11</v>
      </c>
      <c r="C96" s="24" t="s">
        <v>0</v>
      </c>
      <c r="D96" s="56" t="s">
        <v>4</v>
      </c>
      <c r="E96" s="57"/>
      <c r="F96" s="57"/>
      <c r="G96" s="58"/>
      <c r="H96" s="9" t="s">
        <v>12</v>
      </c>
      <c r="I96" s="9" t="s">
        <v>13</v>
      </c>
    </row>
    <row r="97" spans="1:9" ht="42.75">
      <c r="A97" s="30">
        <v>14</v>
      </c>
      <c r="B97" s="31"/>
      <c r="C97" s="4"/>
      <c r="D97" s="11" t="s">
        <v>5</v>
      </c>
      <c r="E97" s="12" t="s">
        <v>1</v>
      </c>
      <c r="F97" s="11" t="s">
        <v>8</v>
      </c>
      <c r="G97" s="13" t="s">
        <v>2</v>
      </c>
      <c r="H97" s="32"/>
      <c r="I97" s="30"/>
    </row>
    <row r="98" spans="1:9" s="2" customFormat="1" ht="21" customHeight="1">
      <c r="A98" s="48"/>
      <c r="B98" s="49"/>
      <c r="C98" s="14" t="s">
        <v>45</v>
      </c>
      <c r="D98" s="34"/>
      <c r="E98" s="28"/>
      <c r="F98" s="34"/>
      <c r="G98" s="29"/>
      <c r="H98" s="42"/>
      <c r="I98" s="43"/>
    </row>
    <row r="99" spans="1:9" ht="21" customHeight="1">
      <c r="A99" s="50"/>
      <c r="B99" s="51"/>
      <c r="C99" s="14" t="s">
        <v>46</v>
      </c>
      <c r="D99" s="28"/>
      <c r="E99" s="28"/>
      <c r="F99" s="28"/>
      <c r="G99" s="29"/>
      <c r="H99" s="44"/>
      <c r="I99" s="45"/>
    </row>
    <row r="100" spans="1:9" ht="21" customHeight="1">
      <c r="A100" s="50"/>
      <c r="B100" s="51"/>
      <c r="C100" s="14" t="s">
        <v>9</v>
      </c>
      <c r="D100" s="28"/>
      <c r="E100" s="28"/>
      <c r="F100" s="28"/>
      <c r="G100" s="29"/>
      <c r="H100" s="44"/>
      <c r="I100" s="45"/>
    </row>
    <row r="101" spans="1:11" ht="21" customHeight="1">
      <c r="A101" s="52"/>
      <c r="B101" s="53"/>
      <c r="C101" s="14" t="s">
        <v>10</v>
      </c>
      <c r="D101" s="28"/>
      <c r="E101" s="28"/>
      <c r="F101" s="28"/>
      <c r="G101" s="29"/>
      <c r="H101" s="46"/>
      <c r="I101" s="47"/>
      <c r="K101" s="1">
        <f>SUM(D98:G101)</f>
        <v>0</v>
      </c>
    </row>
    <row r="102" ht="14.25"/>
    <row r="103" spans="1:9" ht="49.5">
      <c r="A103" s="9" t="s">
        <v>6</v>
      </c>
      <c r="B103" s="9" t="s">
        <v>11</v>
      </c>
      <c r="C103" s="24" t="s">
        <v>0</v>
      </c>
      <c r="D103" s="56" t="s">
        <v>4</v>
      </c>
      <c r="E103" s="57"/>
      <c r="F103" s="57"/>
      <c r="G103" s="58"/>
      <c r="H103" s="9" t="s">
        <v>12</v>
      </c>
      <c r="I103" s="9" t="s">
        <v>13</v>
      </c>
    </row>
    <row r="104" spans="1:9" ht="42.75">
      <c r="A104" s="30">
        <v>15</v>
      </c>
      <c r="B104" s="31"/>
      <c r="C104" s="4"/>
      <c r="D104" s="11" t="s">
        <v>5</v>
      </c>
      <c r="E104" s="12" t="s">
        <v>1</v>
      </c>
      <c r="F104" s="11" t="s">
        <v>8</v>
      </c>
      <c r="G104" s="13" t="s">
        <v>2</v>
      </c>
      <c r="H104" s="32"/>
      <c r="I104" s="30"/>
    </row>
    <row r="105" spans="1:9" s="2" customFormat="1" ht="21" customHeight="1">
      <c r="A105" s="48"/>
      <c r="B105" s="49"/>
      <c r="C105" s="14" t="s">
        <v>45</v>
      </c>
      <c r="D105" s="34"/>
      <c r="E105" s="28"/>
      <c r="F105" s="34"/>
      <c r="G105" s="29"/>
      <c r="H105" s="42"/>
      <c r="I105" s="43"/>
    </row>
    <row r="106" spans="1:9" ht="21" customHeight="1">
      <c r="A106" s="50"/>
      <c r="B106" s="51"/>
      <c r="C106" s="14" t="s">
        <v>46</v>
      </c>
      <c r="D106" s="28"/>
      <c r="E106" s="28"/>
      <c r="F106" s="28"/>
      <c r="G106" s="29"/>
      <c r="H106" s="44"/>
      <c r="I106" s="45"/>
    </row>
    <row r="107" spans="1:9" ht="21" customHeight="1">
      <c r="A107" s="50"/>
      <c r="B107" s="51"/>
      <c r="C107" s="14" t="s">
        <v>9</v>
      </c>
      <c r="D107" s="28"/>
      <c r="E107" s="28"/>
      <c r="F107" s="28"/>
      <c r="G107" s="29"/>
      <c r="H107" s="44"/>
      <c r="I107" s="45"/>
    </row>
    <row r="108" spans="1:11" ht="21" customHeight="1">
      <c r="A108" s="52"/>
      <c r="B108" s="53"/>
      <c r="C108" s="14" t="s">
        <v>10</v>
      </c>
      <c r="D108" s="28"/>
      <c r="E108" s="28"/>
      <c r="F108" s="28"/>
      <c r="G108" s="29"/>
      <c r="H108" s="46"/>
      <c r="I108" s="47"/>
      <c r="K108" s="1">
        <f>SUM(D105:G108)</f>
        <v>0</v>
      </c>
    </row>
    <row r="109" ht="14.25"/>
    <row r="110" spans="1:9" ht="49.5">
      <c r="A110" s="9" t="s">
        <v>6</v>
      </c>
      <c r="B110" s="9" t="s">
        <v>11</v>
      </c>
      <c r="C110" s="24" t="s">
        <v>0</v>
      </c>
      <c r="D110" s="56" t="s">
        <v>4</v>
      </c>
      <c r="E110" s="57"/>
      <c r="F110" s="57"/>
      <c r="G110" s="58"/>
      <c r="H110" s="9" t="s">
        <v>12</v>
      </c>
      <c r="I110" s="9" t="s">
        <v>13</v>
      </c>
    </row>
    <row r="111" spans="1:9" ht="42.75">
      <c r="A111" s="30">
        <v>16</v>
      </c>
      <c r="B111" s="31"/>
      <c r="C111" s="4"/>
      <c r="D111" s="11" t="s">
        <v>5</v>
      </c>
      <c r="E111" s="12" t="s">
        <v>1</v>
      </c>
      <c r="F111" s="11" t="s">
        <v>8</v>
      </c>
      <c r="G111" s="13" t="s">
        <v>2</v>
      </c>
      <c r="H111" s="32"/>
      <c r="I111" s="30"/>
    </row>
    <row r="112" spans="1:9" s="2" customFormat="1" ht="21" customHeight="1">
      <c r="A112" s="48"/>
      <c r="B112" s="49"/>
      <c r="C112" s="14" t="s">
        <v>45</v>
      </c>
      <c r="D112" s="34"/>
      <c r="E112" s="28"/>
      <c r="F112" s="34"/>
      <c r="G112" s="29"/>
      <c r="H112" s="42"/>
      <c r="I112" s="43"/>
    </row>
    <row r="113" spans="1:9" ht="21" customHeight="1">
      <c r="A113" s="50"/>
      <c r="B113" s="51"/>
      <c r="C113" s="14" t="s">
        <v>46</v>
      </c>
      <c r="D113" s="28"/>
      <c r="E113" s="28"/>
      <c r="F113" s="28"/>
      <c r="G113" s="29"/>
      <c r="H113" s="44"/>
      <c r="I113" s="45"/>
    </row>
    <row r="114" spans="1:9" ht="21" customHeight="1">
      <c r="A114" s="50"/>
      <c r="B114" s="51"/>
      <c r="C114" s="14" t="s">
        <v>9</v>
      </c>
      <c r="D114" s="28"/>
      <c r="E114" s="28"/>
      <c r="F114" s="28"/>
      <c r="G114" s="29"/>
      <c r="H114" s="44"/>
      <c r="I114" s="45"/>
    </row>
    <row r="115" spans="1:11" ht="21" customHeight="1">
      <c r="A115" s="52"/>
      <c r="B115" s="53"/>
      <c r="C115" s="14" t="s">
        <v>10</v>
      </c>
      <c r="D115" s="28"/>
      <c r="E115" s="28"/>
      <c r="F115" s="28"/>
      <c r="G115" s="29"/>
      <c r="H115" s="46"/>
      <c r="I115" s="47"/>
      <c r="K115" s="1">
        <f>SUM(D112:G115)</f>
        <v>0</v>
      </c>
    </row>
    <row r="116" ht="14.25"/>
    <row r="117" spans="1:9" ht="49.5">
      <c r="A117" s="9" t="s">
        <v>6</v>
      </c>
      <c r="B117" s="9" t="s">
        <v>11</v>
      </c>
      <c r="C117" s="24" t="s">
        <v>0</v>
      </c>
      <c r="D117" s="56" t="s">
        <v>4</v>
      </c>
      <c r="E117" s="57"/>
      <c r="F117" s="57"/>
      <c r="G117" s="58"/>
      <c r="H117" s="9" t="s">
        <v>12</v>
      </c>
      <c r="I117" s="9" t="s">
        <v>13</v>
      </c>
    </row>
    <row r="118" spans="1:9" ht="42.75">
      <c r="A118" s="30">
        <v>17</v>
      </c>
      <c r="B118" s="31"/>
      <c r="C118" s="4"/>
      <c r="D118" s="11" t="s">
        <v>5</v>
      </c>
      <c r="E118" s="12" t="s">
        <v>1</v>
      </c>
      <c r="F118" s="11" t="s">
        <v>8</v>
      </c>
      <c r="G118" s="13" t="s">
        <v>2</v>
      </c>
      <c r="H118" s="32"/>
      <c r="I118" s="30"/>
    </row>
    <row r="119" spans="1:9" s="2" customFormat="1" ht="21" customHeight="1">
      <c r="A119" s="48"/>
      <c r="B119" s="49"/>
      <c r="C119" s="14" t="s">
        <v>45</v>
      </c>
      <c r="D119" s="34"/>
      <c r="E119" s="28"/>
      <c r="F119" s="34"/>
      <c r="G119" s="29"/>
      <c r="H119" s="42"/>
      <c r="I119" s="43"/>
    </row>
    <row r="120" spans="1:9" ht="21" customHeight="1">
      <c r="A120" s="50"/>
      <c r="B120" s="51"/>
      <c r="C120" s="14" t="s">
        <v>46</v>
      </c>
      <c r="D120" s="28"/>
      <c r="E120" s="28"/>
      <c r="F120" s="28"/>
      <c r="G120" s="29"/>
      <c r="H120" s="44"/>
      <c r="I120" s="45"/>
    </row>
    <row r="121" spans="1:9" ht="21" customHeight="1">
      <c r="A121" s="50"/>
      <c r="B121" s="51"/>
      <c r="C121" s="14" t="s">
        <v>9</v>
      </c>
      <c r="D121" s="28"/>
      <c r="E121" s="28"/>
      <c r="F121" s="28"/>
      <c r="G121" s="29"/>
      <c r="H121" s="44"/>
      <c r="I121" s="45"/>
    </row>
    <row r="122" spans="1:11" ht="21" customHeight="1">
      <c r="A122" s="52"/>
      <c r="B122" s="53"/>
      <c r="C122" s="14" t="s">
        <v>10</v>
      </c>
      <c r="D122" s="28"/>
      <c r="E122" s="28"/>
      <c r="F122" s="28"/>
      <c r="G122" s="29"/>
      <c r="H122" s="46"/>
      <c r="I122" s="47"/>
      <c r="K122" s="1">
        <f>SUM(D119:G122)</f>
        <v>0</v>
      </c>
    </row>
    <row r="123" ht="14.25"/>
    <row r="124" spans="1:9" ht="49.5">
      <c r="A124" s="9" t="s">
        <v>6</v>
      </c>
      <c r="B124" s="9" t="s">
        <v>11</v>
      </c>
      <c r="C124" s="24" t="s">
        <v>0</v>
      </c>
      <c r="D124" s="56" t="s">
        <v>4</v>
      </c>
      <c r="E124" s="57"/>
      <c r="F124" s="57"/>
      <c r="G124" s="58"/>
      <c r="H124" s="9" t="s">
        <v>12</v>
      </c>
      <c r="I124" s="9" t="s">
        <v>13</v>
      </c>
    </row>
    <row r="125" spans="1:9" ht="42.75">
      <c r="A125" s="30">
        <v>18</v>
      </c>
      <c r="B125" s="31"/>
      <c r="C125" s="4"/>
      <c r="D125" s="11" t="s">
        <v>5</v>
      </c>
      <c r="E125" s="12" t="s">
        <v>1</v>
      </c>
      <c r="F125" s="11" t="s">
        <v>8</v>
      </c>
      <c r="G125" s="13" t="s">
        <v>2</v>
      </c>
      <c r="H125" s="32"/>
      <c r="I125" s="30"/>
    </row>
    <row r="126" spans="1:9" s="2" customFormat="1" ht="21" customHeight="1">
      <c r="A126" s="48"/>
      <c r="B126" s="49"/>
      <c r="C126" s="14" t="s">
        <v>45</v>
      </c>
      <c r="D126" s="34"/>
      <c r="E126" s="28"/>
      <c r="F126" s="34"/>
      <c r="G126" s="29"/>
      <c r="H126" s="42"/>
      <c r="I126" s="43"/>
    </row>
    <row r="127" spans="1:9" ht="21" customHeight="1">
      <c r="A127" s="50"/>
      <c r="B127" s="51"/>
      <c r="C127" s="14" t="s">
        <v>46</v>
      </c>
      <c r="D127" s="28"/>
      <c r="E127" s="28"/>
      <c r="F127" s="28"/>
      <c r="G127" s="29"/>
      <c r="H127" s="44"/>
      <c r="I127" s="45"/>
    </row>
    <row r="128" spans="1:9" ht="21" customHeight="1">
      <c r="A128" s="50"/>
      <c r="B128" s="51"/>
      <c r="C128" s="14" t="s">
        <v>9</v>
      </c>
      <c r="D128" s="28"/>
      <c r="E128" s="28"/>
      <c r="F128" s="28"/>
      <c r="G128" s="29"/>
      <c r="H128" s="44"/>
      <c r="I128" s="45"/>
    </row>
    <row r="129" spans="1:11" ht="21" customHeight="1">
      <c r="A129" s="52"/>
      <c r="B129" s="53"/>
      <c r="C129" s="14" t="s">
        <v>10</v>
      </c>
      <c r="D129" s="28"/>
      <c r="E129" s="28"/>
      <c r="F129" s="28"/>
      <c r="G129" s="29"/>
      <c r="H129" s="46"/>
      <c r="I129" s="47"/>
      <c r="K129" s="1">
        <f>SUM(D126:G129)</f>
        <v>0</v>
      </c>
    </row>
    <row r="130" ht="14.25"/>
    <row r="131" spans="1:9" ht="49.5">
      <c r="A131" s="9" t="s">
        <v>6</v>
      </c>
      <c r="B131" s="9" t="s">
        <v>11</v>
      </c>
      <c r="C131" s="24" t="s">
        <v>0</v>
      </c>
      <c r="D131" s="56" t="s">
        <v>4</v>
      </c>
      <c r="E131" s="57"/>
      <c r="F131" s="57"/>
      <c r="G131" s="58"/>
      <c r="H131" s="9" t="s">
        <v>12</v>
      </c>
      <c r="I131" s="9" t="s">
        <v>13</v>
      </c>
    </row>
    <row r="132" spans="1:9" ht="42.75">
      <c r="A132" s="30">
        <v>19</v>
      </c>
      <c r="B132" s="31"/>
      <c r="C132" s="4"/>
      <c r="D132" s="11" t="s">
        <v>5</v>
      </c>
      <c r="E132" s="12" t="s">
        <v>1</v>
      </c>
      <c r="F132" s="11" t="s">
        <v>8</v>
      </c>
      <c r="G132" s="13" t="s">
        <v>2</v>
      </c>
      <c r="H132" s="32"/>
      <c r="I132" s="30"/>
    </row>
    <row r="133" spans="1:9" s="2" customFormat="1" ht="21" customHeight="1">
      <c r="A133" s="48"/>
      <c r="B133" s="49"/>
      <c r="C133" s="14" t="s">
        <v>45</v>
      </c>
      <c r="D133" s="34"/>
      <c r="E133" s="28"/>
      <c r="F133" s="34"/>
      <c r="G133" s="29"/>
      <c r="H133" s="42"/>
      <c r="I133" s="43"/>
    </row>
    <row r="134" spans="1:9" ht="21" customHeight="1">
      <c r="A134" s="50"/>
      <c r="B134" s="51"/>
      <c r="C134" s="14" t="s">
        <v>46</v>
      </c>
      <c r="D134" s="28"/>
      <c r="E134" s="28"/>
      <c r="F134" s="28"/>
      <c r="G134" s="29"/>
      <c r="H134" s="44"/>
      <c r="I134" s="45"/>
    </row>
    <row r="135" spans="1:9" ht="21" customHeight="1">
      <c r="A135" s="50"/>
      <c r="B135" s="51"/>
      <c r="C135" s="14" t="s">
        <v>9</v>
      </c>
      <c r="D135" s="28"/>
      <c r="E135" s="28"/>
      <c r="F135" s="28"/>
      <c r="G135" s="29"/>
      <c r="H135" s="44"/>
      <c r="I135" s="45"/>
    </row>
    <row r="136" spans="1:11" ht="21" customHeight="1">
      <c r="A136" s="52"/>
      <c r="B136" s="53"/>
      <c r="C136" s="14" t="s">
        <v>10</v>
      </c>
      <c r="D136" s="28"/>
      <c r="E136" s="28"/>
      <c r="F136" s="28"/>
      <c r="G136" s="29"/>
      <c r="H136" s="46"/>
      <c r="I136" s="47"/>
      <c r="K136" s="1">
        <f>SUM(D133:G136)</f>
        <v>0</v>
      </c>
    </row>
    <row r="137" ht="14.25"/>
    <row r="138" spans="1:9" ht="49.5">
      <c r="A138" s="9" t="s">
        <v>6</v>
      </c>
      <c r="B138" s="9" t="s">
        <v>11</v>
      </c>
      <c r="C138" s="24" t="s">
        <v>0</v>
      </c>
      <c r="D138" s="56" t="s">
        <v>4</v>
      </c>
      <c r="E138" s="57"/>
      <c r="F138" s="57"/>
      <c r="G138" s="58"/>
      <c r="H138" s="9" t="s">
        <v>12</v>
      </c>
      <c r="I138" s="9" t="s">
        <v>13</v>
      </c>
    </row>
    <row r="139" spans="1:9" ht="42.75">
      <c r="A139" s="30">
        <v>20</v>
      </c>
      <c r="B139" s="31"/>
      <c r="C139" s="4"/>
      <c r="D139" s="11" t="s">
        <v>5</v>
      </c>
      <c r="E139" s="12" t="s">
        <v>1</v>
      </c>
      <c r="F139" s="11" t="s">
        <v>8</v>
      </c>
      <c r="G139" s="13" t="s">
        <v>2</v>
      </c>
      <c r="H139" s="32"/>
      <c r="I139" s="30"/>
    </row>
    <row r="140" spans="1:9" s="2" customFormat="1" ht="21" customHeight="1">
      <c r="A140" s="48"/>
      <c r="B140" s="49"/>
      <c r="C140" s="14" t="s">
        <v>45</v>
      </c>
      <c r="D140" s="34"/>
      <c r="E140" s="28"/>
      <c r="F140" s="34"/>
      <c r="G140" s="29"/>
      <c r="H140" s="42"/>
      <c r="I140" s="43"/>
    </row>
    <row r="141" spans="1:9" ht="21" customHeight="1">
      <c r="A141" s="50"/>
      <c r="B141" s="51"/>
      <c r="C141" s="14" t="s">
        <v>46</v>
      </c>
      <c r="D141" s="28"/>
      <c r="E141" s="28"/>
      <c r="F141" s="28"/>
      <c r="G141" s="29"/>
      <c r="H141" s="44"/>
      <c r="I141" s="45"/>
    </row>
    <row r="142" spans="1:9" ht="21" customHeight="1">
      <c r="A142" s="50"/>
      <c r="B142" s="51"/>
      <c r="C142" s="14" t="s">
        <v>9</v>
      </c>
      <c r="D142" s="28"/>
      <c r="E142" s="28"/>
      <c r="F142" s="28"/>
      <c r="G142" s="29"/>
      <c r="H142" s="44"/>
      <c r="I142" s="45"/>
    </row>
    <row r="143" spans="1:11" ht="21" customHeight="1">
      <c r="A143" s="52"/>
      <c r="B143" s="53"/>
      <c r="C143" s="14" t="s">
        <v>10</v>
      </c>
      <c r="D143" s="28"/>
      <c r="E143" s="28"/>
      <c r="F143" s="28"/>
      <c r="G143" s="29"/>
      <c r="H143" s="46"/>
      <c r="I143" s="47"/>
      <c r="K143" s="1">
        <f>SUM(D140:G143)</f>
        <v>0</v>
      </c>
    </row>
    <row r="144" ht="14.25"/>
    <row r="146" ht="14.25"/>
    <row r="147" ht="14.25"/>
    <row r="148" ht="14.25"/>
  </sheetData>
  <sheetProtection password="CA81" sheet="1"/>
  <mergeCells count="61">
    <mergeCell ref="D131:G131"/>
    <mergeCell ref="D138:G138"/>
    <mergeCell ref="A133:B136"/>
    <mergeCell ref="H133:I136"/>
    <mergeCell ref="A140:B143"/>
    <mergeCell ref="H140:I143"/>
    <mergeCell ref="D117:G117"/>
    <mergeCell ref="D124:G124"/>
    <mergeCell ref="A119:B122"/>
    <mergeCell ref="H119:I122"/>
    <mergeCell ref="A126:B129"/>
    <mergeCell ref="H126:I129"/>
    <mergeCell ref="A105:B108"/>
    <mergeCell ref="H105:I108"/>
    <mergeCell ref="D89:G89"/>
    <mergeCell ref="D96:G96"/>
    <mergeCell ref="A112:B115"/>
    <mergeCell ref="H112:I115"/>
    <mergeCell ref="D103:G103"/>
    <mergeCell ref="D110:G110"/>
    <mergeCell ref="A91:B94"/>
    <mergeCell ref="H91:I94"/>
    <mergeCell ref="H98:I101"/>
    <mergeCell ref="A98:B101"/>
    <mergeCell ref="D75:G75"/>
    <mergeCell ref="D82:G82"/>
    <mergeCell ref="A77:B80"/>
    <mergeCell ref="H77:I80"/>
    <mergeCell ref="A70:B73"/>
    <mergeCell ref="H70:I73"/>
    <mergeCell ref="A84:B87"/>
    <mergeCell ref="H84:I87"/>
    <mergeCell ref="D61:G61"/>
    <mergeCell ref="D68:G68"/>
    <mergeCell ref="A56:B59"/>
    <mergeCell ref="H56:I59"/>
    <mergeCell ref="A63:B66"/>
    <mergeCell ref="H63:I66"/>
    <mergeCell ref="D47:G47"/>
    <mergeCell ref="D54:G54"/>
    <mergeCell ref="A42:B45"/>
    <mergeCell ref="H42:I45"/>
    <mergeCell ref="A49:B52"/>
    <mergeCell ref="H49:I52"/>
    <mergeCell ref="D33:G33"/>
    <mergeCell ref="D40:G40"/>
    <mergeCell ref="A35:B38"/>
    <mergeCell ref="H35:I38"/>
    <mergeCell ref="D19:G19"/>
    <mergeCell ref="D26:G26"/>
    <mergeCell ref="H7:I10"/>
    <mergeCell ref="A14:B17"/>
    <mergeCell ref="H14:I17"/>
    <mergeCell ref="H21:I24"/>
    <mergeCell ref="A21:B24"/>
    <mergeCell ref="A28:B31"/>
    <mergeCell ref="H28:I31"/>
    <mergeCell ref="A1:I1"/>
    <mergeCell ref="D12:G12"/>
    <mergeCell ref="D5:G5"/>
    <mergeCell ref="A7:B10"/>
  </mergeCells>
  <conditionalFormatting sqref="D7:G10">
    <cfRule type="expression" priority="26" dxfId="20">
      <formula>$K$10&lt;&gt;100</formula>
    </cfRule>
  </conditionalFormatting>
  <conditionalFormatting sqref="D28:G31">
    <cfRule type="expression" priority="20" dxfId="20">
      <formula>$K$31&lt;&gt;100</formula>
    </cfRule>
  </conditionalFormatting>
  <conditionalFormatting sqref="D35:G38">
    <cfRule type="expression" priority="19" dxfId="20">
      <formula>$K$38&lt;&gt;100</formula>
    </cfRule>
  </conditionalFormatting>
  <conditionalFormatting sqref="D42:G45">
    <cfRule type="expression" priority="18" dxfId="20">
      <formula>$K$45&lt;&gt;100</formula>
    </cfRule>
  </conditionalFormatting>
  <conditionalFormatting sqref="D49:G52">
    <cfRule type="expression" priority="17" dxfId="20">
      <formula>$K$52&lt;&gt;100</formula>
    </cfRule>
  </conditionalFormatting>
  <conditionalFormatting sqref="D56:G59">
    <cfRule type="expression" priority="16" dxfId="20">
      <formula>$K$59&lt;&gt;100</formula>
    </cfRule>
  </conditionalFormatting>
  <conditionalFormatting sqref="D63:G66">
    <cfRule type="expression" priority="15" dxfId="20">
      <formula>$K$66&lt;&gt;100</formula>
    </cfRule>
  </conditionalFormatting>
  <conditionalFormatting sqref="D70:G73">
    <cfRule type="expression" priority="14" dxfId="20">
      <formula>$K$73&lt;&gt;100</formula>
    </cfRule>
  </conditionalFormatting>
  <conditionalFormatting sqref="D77:G80">
    <cfRule type="expression" priority="13" dxfId="20">
      <formula>$K$80&lt;&gt;100</formula>
    </cfRule>
  </conditionalFormatting>
  <conditionalFormatting sqref="D84:G87">
    <cfRule type="expression" priority="12" dxfId="20">
      <formula>$K$87&lt;&gt;100</formula>
    </cfRule>
  </conditionalFormatting>
  <conditionalFormatting sqref="D91:G94">
    <cfRule type="expression" priority="11" dxfId="20">
      <formula>$K$94&lt;&gt;100</formula>
    </cfRule>
  </conditionalFormatting>
  <conditionalFormatting sqref="D98:G101">
    <cfRule type="expression" priority="10" dxfId="20">
      <formula>$K$101&lt;&gt;100</formula>
    </cfRule>
  </conditionalFormatting>
  <conditionalFormatting sqref="D105:G108">
    <cfRule type="expression" priority="9" dxfId="20">
      <formula>$K$108&lt;&gt;100</formula>
    </cfRule>
  </conditionalFormatting>
  <conditionalFormatting sqref="D112:G115">
    <cfRule type="expression" priority="8" dxfId="20">
      <formula>$K$115&lt;&gt;100</formula>
    </cfRule>
  </conditionalFormatting>
  <conditionalFormatting sqref="D119:G122">
    <cfRule type="expression" priority="7" dxfId="20">
      <formula>$K$122&lt;&gt;100</formula>
    </cfRule>
  </conditionalFormatting>
  <conditionalFormatting sqref="D126:G129">
    <cfRule type="expression" priority="6" dxfId="20">
      <formula>$K$129&lt;&gt;100</formula>
    </cfRule>
  </conditionalFormatting>
  <conditionalFormatting sqref="D133:G136">
    <cfRule type="expression" priority="5" dxfId="20">
      <formula>$K$136&lt;&gt;100</formula>
    </cfRule>
  </conditionalFormatting>
  <conditionalFormatting sqref="D140:G143">
    <cfRule type="expression" priority="4" dxfId="20">
      <formula>$K$143&lt;&gt;100</formula>
    </cfRule>
  </conditionalFormatting>
  <conditionalFormatting sqref="D14:G17">
    <cfRule type="expression" priority="2" dxfId="20">
      <formula>$K$17&lt;&gt;100</formula>
    </cfRule>
  </conditionalFormatting>
  <conditionalFormatting sqref="D21:G24">
    <cfRule type="expression" priority="21" dxfId="20">
      <formula>$K$24&lt;&gt;100</formula>
    </cfRule>
  </conditionalFormatting>
  <dataValidations count="1">
    <dataValidation type="list" allowBlank="1" showInputMessage="1" showErrorMessage="1" sqref="H132 H6 H13 H20 H27 H34 H41 H48 H55 H62 H69 H76 H83 H90 H97 H104 H111 H118 H125 H139">
      <formula1>WS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8" r:id="rId4"/>
  <rowBreaks count="6" manualBreakCount="6">
    <brk id="25" max="255" man="1"/>
    <brk id="45" max="255" man="1"/>
    <brk id="66" max="255" man="1"/>
    <brk id="87" max="255" man="1"/>
    <brk id="108" max="255" man="1"/>
    <brk id="12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zoomScale="110" zoomScaleNormal="110" zoomScalePageLayoutView="0" workbookViewId="0" topLeftCell="A1">
      <selection activeCell="O6" sqref="O6"/>
    </sheetView>
  </sheetViews>
  <sheetFormatPr defaultColWidth="9.140625" defaultRowHeight="15"/>
  <cols>
    <col min="1" max="1" width="9.7109375" style="1" customWidth="1"/>
    <col min="2" max="2" width="17.57421875" style="1" customWidth="1"/>
    <col min="3" max="3" width="13.7109375" style="1" customWidth="1"/>
    <col min="4" max="7" width="14.7109375" style="1" customWidth="1"/>
    <col min="8" max="16384" width="9.140625" style="1" customWidth="1"/>
  </cols>
  <sheetData>
    <row r="1" spans="1:10" ht="27" customHeight="1">
      <c r="A1" s="54" t="s">
        <v>47</v>
      </c>
      <c r="B1" s="55"/>
      <c r="C1" s="55"/>
      <c r="D1" s="55"/>
      <c r="E1" s="55"/>
      <c r="F1" s="55"/>
      <c r="G1" s="55"/>
      <c r="H1" s="68"/>
      <c r="I1" s="68"/>
      <c r="J1" s="68"/>
    </row>
    <row r="2" ht="15" thickBot="1"/>
    <row r="3" spans="1:10" ht="21" customHeight="1" thickBot="1">
      <c r="A3" s="62" t="s">
        <v>14</v>
      </c>
      <c r="B3" s="63"/>
      <c r="C3" s="63"/>
      <c r="D3" s="63"/>
      <c r="E3" s="63"/>
      <c r="F3" s="63"/>
      <c r="G3" s="63"/>
      <c r="H3" s="63"/>
      <c r="I3" s="63"/>
      <c r="J3" s="64"/>
    </row>
    <row r="4" ht="14.25"/>
    <row r="5" spans="1:10" ht="34.5" customHeight="1">
      <c r="A5" s="9" t="s">
        <v>6</v>
      </c>
      <c r="B5" s="9" t="s">
        <v>11</v>
      </c>
      <c r="C5" s="65" t="s">
        <v>15</v>
      </c>
      <c r="D5" s="66"/>
      <c r="E5" s="66"/>
      <c r="F5" s="66"/>
      <c r="G5" s="66"/>
      <c r="H5" s="67"/>
      <c r="I5" s="67"/>
      <c r="J5" s="67"/>
    </row>
    <row r="6" spans="1:10" ht="21" customHeight="1">
      <c r="A6" s="28"/>
      <c r="B6" s="28"/>
      <c r="C6" s="59"/>
      <c r="D6" s="60"/>
      <c r="E6" s="60"/>
      <c r="F6" s="60"/>
      <c r="G6" s="60"/>
      <c r="H6" s="60"/>
      <c r="I6" s="60"/>
      <c r="J6" s="61"/>
    </row>
    <row r="7" spans="1:10" ht="21" customHeight="1">
      <c r="A7" s="28"/>
      <c r="B7" s="28"/>
      <c r="C7" s="59"/>
      <c r="D7" s="60"/>
      <c r="E7" s="60"/>
      <c r="F7" s="60"/>
      <c r="G7" s="60"/>
      <c r="H7" s="60"/>
      <c r="I7" s="60"/>
      <c r="J7" s="61"/>
    </row>
    <row r="8" spans="1:10" ht="21" customHeight="1">
      <c r="A8" s="28"/>
      <c r="B8" s="28"/>
      <c r="C8" s="59"/>
      <c r="D8" s="60"/>
      <c r="E8" s="60"/>
      <c r="F8" s="60"/>
      <c r="G8" s="60"/>
      <c r="H8" s="60"/>
      <c r="I8" s="60"/>
      <c r="J8" s="61"/>
    </row>
    <row r="9" spans="1:10" ht="21" customHeight="1">
      <c r="A9" s="28"/>
      <c r="B9" s="28"/>
      <c r="C9" s="59"/>
      <c r="D9" s="60"/>
      <c r="E9" s="60"/>
      <c r="F9" s="60"/>
      <c r="G9" s="60"/>
      <c r="H9" s="60"/>
      <c r="I9" s="60"/>
      <c r="J9" s="61"/>
    </row>
    <row r="10" spans="1:10" ht="21" customHeight="1">
      <c r="A10" s="28"/>
      <c r="B10" s="28"/>
      <c r="C10" s="59"/>
      <c r="D10" s="60"/>
      <c r="E10" s="60"/>
      <c r="F10" s="60"/>
      <c r="G10" s="60"/>
      <c r="H10" s="60"/>
      <c r="I10" s="60"/>
      <c r="J10" s="61"/>
    </row>
    <row r="11" spans="1:10" ht="21" customHeight="1">
      <c r="A11" s="28"/>
      <c r="B11" s="28"/>
      <c r="C11" s="59"/>
      <c r="D11" s="60"/>
      <c r="E11" s="60"/>
      <c r="F11" s="60"/>
      <c r="G11" s="60"/>
      <c r="H11" s="60"/>
      <c r="I11" s="60"/>
      <c r="J11" s="61"/>
    </row>
    <row r="12" spans="1:10" ht="21" customHeight="1">
      <c r="A12" s="28"/>
      <c r="B12" s="28"/>
      <c r="C12" s="59"/>
      <c r="D12" s="60"/>
      <c r="E12" s="60"/>
      <c r="F12" s="60"/>
      <c r="G12" s="60"/>
      <c r="H12" s="60"/>
      <c r="I12" s="60"/>
      <c r="J12" s="61"/>
    </row>
    <row r="13" spans="1:10" ht="21" customHeight="1">
      <c r="A13" s="28"/>
      <c r="B13" s="28"/>
      <c r="C13" s="59"/>
      <c r="D13" s="60"/>
      <c r="E13" s="60"/>
      <c r="F13" s="60"/>
      <c r="G13" s="60"/>
      <c r="H13" s="60"/>
      <c r="I13" s="60"/>
      <c r="J13" s="61"/>
    </row>
    <row r="14" spans="1:10" ht="21" customHeight="1">
      <c r="A14" s="28"/>
      <c r="B14" s="28"/>
      <c r="C14" s="59"/>
      <c r="D14" s="60"/>
      <c r="E14" s="60"/>
      <c r="F14" s="60"/>
      <c r="G14" s="60"/>
      <c r="H14" s="60"/>
      <c r="I14" s="60"/>
      <c r="J14" s="61"/>
    </row>
    <row r="15" spans="1:10" ht="21" customHeight="1">
      <c r="A15" s="28"/>
      <c r="B15" s="28"/>
      <c r="C15" s="59"/>
      <c r="D15" s="60"/>
      <c r="E15" s="60"/>
      <c r="F15" s="60"/>
      <c r="G15" s="60"/>
      <c r="H15" s="60"/>
      <c r="I15" s="60"/>
      <c r="J15" s="61"/>
    </row>
    <row r="16" spans="1:10" ht="21" customHeight="1">
      <c r="A16" s="28"/>
      <c r="B16" s="28"/>
      <c r="C16" s="59"/>
      <c r="D16" s="60"/>
      <c r="E16" s="60"/>
      <c r="F16" s="60"/>
      <c r="G16" s="60"/>
      <c r="H16" s="60"/>
      <c r="I16" s="60"/>
      <c r="J16" s="61"/>
    </row>
    <row r="17" spans="1:10" ht="21" customHeight="1">
      <c r="A17" s="28"/>
      <c r="B17" s="28"/>
      <c r="C17" s="59"/>
      <c r="D17" s="60"/>
      <c r="E17" s="60"/>
      <c r="F17" s="60"/>
      <c r="G17" s="60"/>
      <c r="H17" s="60"/>
      <c r="I17" s="60"/>
      <c r="J17" s="61"/>
    </row>
    <row r="18" spans="1:10" ht="21" customHeight="1">
      <c r="A18" s="28"/>
      <c r="B18" s="28"/>
      <c r="C18" s="59"/>
      <c r="D18" s="60"/>
      <c r="E18" s="60"/>
      <c r="F18" s="60"/>
      <c r="G18" s="60"/>
      <c r="H18" s="60"/>
      <c r="I18" s="60"/>
      <c r="J18" s="61"/>
    </row>
    <row r="19" spans="1:10" ht="21" customHeight="1">
      <c r="A19" s="28"/>
      <c r="B19" s="28"/>
      <c r="C19" s="59"/>
      <c r="D19" s="60"/>
      <c r="E19" s="60"/>
      <c r="F19" s="60"/>
      <c r="G19" s="60"/>
      <c r="H19" s="60"/>
      <c r="I19" s="60"/>
      <c r="J19" s="61"/>
    </row>
    <row r="20" spans="1:10" ht="21" customHeight="1">
      <c r="A20" s="28"/>
      <c r="B20" s="28"/>
      <c r="C20" s="59"/>
      <c r="D20" s="60"/>
      <c r="E20" s="60"/>
      <c r="F20" s="60"/>
      <c r="G20" s="60"/>
      <c r="H20" s="60"/>
      <c r="I20" s="60"/>
      <c r="J20" s="61"/>
    </row>
    <row r="21" spans="1:10" ht="21" customHeight="1">
      <c r="A21" s="28"/>
      <c r="B21" s="28"/>
      <c r="C21" s="59"/>
      <c r="D21" s="60"/>
      <c r="E21" s="60"/>
      <c r="F21" s="60"/>
      <c r="G21" s="60"/>
      <c r="H21" s="60"/>
      <c r="I21" s="60"/>
      <c r="J21" s="61"/>
    </row>
    <row r="22" spans="1:10" ht="21" customHeight="1">
      <c r="A22" s="28"/>
      <c r="B22" s="28"/>
      <c r="C22" s="59"/>
      <c r="D22" s="60"/>
      <c r="E22" s="60"/>
      <c r="F22" s="60"/>
      <c r="G22" s="60"/>
      <c r="H22" s="60"/>
      <c r="I22" s="60"/>
      <c r="J22" s="61"/>
    </row>
    <row r="23" spans="1:10" ht="21" customHeight="1">
      <c r="A23" s="28"/>
      <c r="B23" s="28"/>
      <c r="C23" s="59"/>
      <c r="D23" s="60"/>
      <c r="E23" s="60"/>
      <c r="F23" s="60"/>
      <c r="G23" s="60"/>
      <c r="H23" s="60"/>
      <c r="I23" s="60"/>
      <c r="J23" s="61"/>
    </row>
    <row r="24" spans="1:10" ht="21" customHeight="1">
      <c r="A24" s="28"/>
      <c r="B24" s="28"/>
      <c r="C24" s="59"/>
      <c r="D24" s="60"/>
      <c r="E24" s="60"/>
      <c r="F24" s="60"/>
      <c r="G24" s="60"/>
      <c r="H24" s="60"/>
      <c r="I24" s="60"/>
      <c r="J24" s="61"/>
    </row>
    <row r="25" spans="1:10" ht="21" customHeight="1">
      <c r="A25" s="28"/>
      <c r="B25" s="28"/>
      <c r="C25" s="59"/>
      <c r="D25" s="60"/>
      <c r="E25" s="60"/>
      <c r="F25" s="60"/>
      <c r="G25" s="60"/>
      <c r="H25" s="60"/>
      <c r="I25" s="60"/>
      <c r="J25" s="61"/>
    </row>
  </sheetData>
  <sheetProtection password="CA81" sheet="1"/>
  <mergeCells count="23">
    <mergeCell ref="C20:J20"/>
    <mergeCell ref="C21:J21"/>
    <mergeCell ref="C22:J22"/>
    <mergeCell ref="C23:J23"/>
    <mergeCell ref="C24:J24"/>
    <mergeCell ref="C13:J13"/>
    <mergeCell ref="A1:J1"/>
    <mergeCell ref="C11:J11"/>
    <mergeCell ref="C12:J12"/>
    <mergeCell ref="C25:J25"/>
    <mergeCell ref="C14:J14"/>
    <mergeCell ref="C15:J15"/>
    <mergeCell ref="C16:J16"/>
    <mergeCell ref="C17:J17"/>
    <mergeCell ref="C18:J18"/>
    <mergeCell ref="C19:J19"/>
    <mergeCell ref="C9:J9"/>
    <mergeCell ref="C10:J10"/>
    <mergeCell ref="A3:J3"/>
    <mergeCell ref="C5:J5"/>
    <mergeCell ref="C6:J6"/>
    <mergeCell ref="C7:J7"/>
    <mergeCell ref="C8:J8"/>
  </mergeCells>
  <dataValidations count="1">
    <dataValidation type="list" allowBlank="1" showInputMessage="1" showErrorMessage="1" sqref="C6:J24 C25:J25">
      <formula1>WF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1"/>
  <sheetViews>
    <sheetView zoomScale="90" zoomScaleNormal="90" zoomScalePageLayoutView="0" workbookViewId="0" topLeftCell="A1">
      <selection activeCell="D43" sqref="D43"/>
    </sheetView>
  </sheetViews>
  <sheetFormatPr defaultColWidth="9.140625" defaultRowHeight="15"/>
  <cols>
    <col min="1" max="1" width="20.421875" style="1" customWidth="1"/>
    <col min="2" max="2" width="19.421875" style="1" customWidth="1"/>
    <col min="3" max="3" width="15.7109375" style="1" customWidth="1"/>
    <col min="4" max="4" width="15.7109375" style="2" customWidth="1"/>
    <col min="5" max="6" width="15.7109375" style="1" customWidth="1"/>
    <col min="7" max="7" width="18.7109375" style="1" customWidth="1"/>
    <col min="8" max="8" width="6.00390625" style="1" customWidth="1"/>
    <col min="9" max="10" width="9.140625" style="1" hidden="1" customWidth="1"/>
    <col min="11" max="11" width="7.7109375" style="1" hidden="1" customWidth="1"/>
    <col min="12" max="12" width="0" style="1" hidden="1" customWidth="1"/>
    <col min="13" max="16384" width="9.140625" style="1" customWidth="1"/>
  </cols>
  <sheetData>
    <row r="1" spans="1:7" ht="27" customHeight="1">
      <c r="A1" s="82" t="s">
        <v>48</v>
      </c>
      <c r="B1" s="83"/>
      <c r="C1" s="83"/>
      <c r="D1" s="83"/>
      <c r="E1" s="83"/>
      <c r="F1" s="83"/>
      <c r="G1" s="83"/>
    </row>
    <row r="2" ht="15" thickBot="1"/>
    <row r="3" spans="1:7" ht="22.5" customHeight="1" thickBot="1">
      <c r="A3" s="62" t="s">
        <v>29</v>
      </c>
      <c r="B3" s="63"/>
      <c r="C3" s="63"/>
      <c r="D3" s="63"/>
      <c r="E3" s="63"/>
      <c r="F3" s="63"/>
      <c r="G3" s="64"/>
    </row>
    <row r="4" ht="3" customHeight="1" thickBot="1"/>
    <row r="5" spans="1:7" ht="21" customHeight="1" thickBot="1">
      <c r="A5" s="62" t="s">
        <v>30</v>
      </c>
      <c r="B5" s="63"/>
      <c r="C5" s="63"/>
      <c r="D5" s="63"/>
      <c r="E5" s="63"/>
      <c r="F5" s="63"/>
      <c r="G5" s="64"/>
    </row>
    <row r="6" spans="1:7" ht="21" customHeight="1">
      <c r="A6" s="85" t="s">
        <v>41</v>
      </c>
      <c r="B6" s="86"/>
      <c r="C6" s="86"/>
      <c r="D6" s="86"/>
      <c r="E6" s="86"/>
      <c r="F6" s="87"/>
      <c r="G6" s="20" t="s">
        <v>42</v>
      </c>
    </row>
    <row r="7" spans="1:7" ht="21" customHeight="1" thickBot="1">
      <c r="A7" s="88"/>
      <c r="B7" s="89"/>
      <c r="C7" s="89"/>
      <c r="D7" s="89"/>
      <c r="E7" s="89"/>
      <c r="F7" s="90"/>
      <c r="G7" s="39">
        <f>(FL_1*(100-'Eingabe-Hochwald'!I6)/100+FL_2*(100-'Eingabe-Hochwald'!I13)/100+FL_3*(100-'Eingabe-Hochwald'!I20)/100+FL_4*(100-'Eingabe-Hochwald'!I27)/100+FL_5*(100-'Eingabe-Hochwald'!I34)/100+FL_6*(100-'Eingabe-Hochwald'!I41)/100+FL_7*(100-'Eingabe-Hochwald'!I48)/100+FL_8*(100-'Eingabe-Hochwald'!I55)/100+FL_9*(100-'Eingabe-Hochwald'!I62)/100+FL_10*(100-'Eingabe-Hochwald'!I69)/100+FL_11*(100-'Eingabe-Hochwald'!I76)/100+FL_12*(100-'Eingabe-Hochwald'!I83)/100+FL_13*(100-'Eingabe-Hochwald'!I90)/100+FL_14*(100-'Eingabe-Hochwald'!I97)/100+FL_15*(100-'Eingabe-Hochwald'!I104)/100+FL_16*(100-'Eingabe-Hochwald'!I111)/100+FL_17*(100-'Eingabe-Hochwald'!I118)/100+FL_18*(100-'Eingabe-Hochwald'!I125)/100+FL_19*(100-'Eingabe-Hochwald'!I132)/100+FL_20*(100-'Eingabe-Hochwald'!I139)/100)/10000</f>
        <v>0</v>
      </c>
    </row>
    <row r="8" ht="2.25" customHeight="1" thickBot="1"/>
    <row r="9" spans="1:7" ht="21" customHeight="1">
      <c r="A9" s="16" t="s">
        <v>31</v>
      </c>
      <c r="B9" s="17" t="s">
        <v>3</v>
      </c>
      <c r="C9" s="75" t="s">
        <v>0</v>
      </c>
      <c r="D9" s="75"/>
      <c r="E9" s="76"/>
      <c r="F9" s="76"/>
      <c r="G9" s="91" t="s">
        <v>32</v>
      </c>
    </row>
    <row r="10" spans="1:7" ht="21" customHeight="1">
      <c r="A10" s="93"/>
      <c r="B10" s="95"/>
      <c r="C10" s="25" t="s">
        <v>45</v>
      </c>
      <c r="D10" s="19" t="s">
        <v>46</v>
      </c>
      <c r="E10" s="19" t="s">
        <v>9</v>
      </c>
      <c r="F10" s="19" t="s">
        <v>10</v>
      </c>
      <c r="G10" s="92"/>
    </row>
    <row r="11" spans="1:7" ht="21" customHeight="1">
      <c r="A11" s="94"/>
      <c r="B11" s="96"/>
      <c r="C11" s="25" t="s">
        <v>43</v>
      </c>
      <c r="D11" s="25" t="s">
        <v>43</v>
      </c>
      <c r="E11" s="25" t="s">
        <v>43</v>
      </c>
      <c r="F11" s="25" t="s">
        <v>43</v>
      </c>
      <c r="G11" s="26" t="s">
        <v>43</v>
      </c>
    </row>
    <row r="12" spans="1:12" ht="21" customHeight="1">
      <c r="A12" s="84" t="s">
        <v>5</v>
      </c>
      <c r="B12" s="3" t="s">
        <v>16</v>
      </c>
      <c r="C12" s="35">
        <f aca="true" t="shared" si="0" ref="C12:C23">IF(I12&gt;0,I12/10000,"")</f>
      </c>
      <c r="D12" s="35">
        <f aca="true" t="shared" si="1" ref="D12:D23">IF(J12&gt;0,J12/10000,"")</f>
      </c>
      <c r="E12" s="35">
        <f aca="true" t="shared" si="2" ref="E12:E23">IF(K12&gt;0,K12/10000,"")</f>
      </c>
      <c r="F12" s="35">
        <f aca="true" t="shared" si="3" ref="F12:F23">IF(L12&gt;0,L12/10000,"")</f>
      </c>
      <c r="G12" s="36">
        <f>IF(SUM(C12:F12)&gt;0,SUM(C12:F12),"")</f>
      </c>
      <c r="I12" s="2">
        <f>IF(WS_1=$B12,('Eingabe-Hochwald'!$D$7*FL_1)/100,0)+IF(WS_2=$B12,('Eingabe-Hochwald'!$D$14*FL_2)/100,0)+IF(WS_3=$B12,('Eingabe-Hochwald'!$D$21*FL_3)/100,0)+IF(WS_4=$B12,('Eingabe-Hochwald'!$D$28*FL_4)/100,0)+IF(WS_5=$B12,('Eingabe-Hochwald'!$D$35*FL_5)/100,0)+IF(WS_6=$B12,('Eingabe-Hochwald'!$D$42*FL_6)/100,0)+IF(WS_7=$B12,('Eingabe-Hochwald'!$D$49*FL_7)/100,0)+IF(WS_8=$B12,('Eingabe-Hochwald'!$D$56*FL_8)/100,0)+IF(WS_9=$B12,('Eingabe-Hochwald'!$D$63*FL_9)/100,0)+IF(WS_10=$B12,('Eingabe-Hochwald'!$D$70*FL_10)/100,0)+IF(WS_11=$B12,('Eingabe-Hochwald'!$D$77*FL_11)/100,0)+IF(WS_12=$B12,('Eingabe-Hochwald'!$D$84*FL_12)/100,0)+IF(WS_13=$B12,('Eingabe-Hochwald'!$D$91*FL_13)/100,0)+IF(WS_14=$B12,('Eingabe-Hochwald'!$D$98*FL_14)/100,0)+IF(WS_15=$B12,('Eingabe-Hochwald'!$D$105*FL_15)/100,0)+IF(WS_16=$B12,('Eingabe-Hochwald'!$D$112*FL_16)/100,0)+IF(WS_17=$B12,('Eingabe-Hochwald'!$D$119*FL_17)/100,0)+IF(WS_18=$B12,('Eingabe-Hochwald'!$D$126*FL_18)/100,0)+IF(WS_19=$B12,('Eingabe-Hochwald'!$D$133*FL_19)/100,0)+IF(WS_20=$B12,('Eingabe-Hochwald'!$D$140*FL_20)/100,0)</f>
        <v>0</v>
      </c>
      <c r="J12" s="1">
        <f>IF(WS_1=$B12,('Eingabe-Hochwald'!$D$8*FL_1)/100,0)+IF(WS_2=$B12,('Eingabe-Hochwald'!$D$15*FL_2)/100,0)+IF(WS_3=$B12,('Eingabe-Hochwald'!$D$22*FL_3)/100,0)+IF(WS_4=$B12,('Eingabe-Hochwald'!$D$29*FL_4)/100,0)+IF(WS_5=$B12,('Eingabe-Hochwald'!$D$36*FL_5)/100,0)+IF(WS_6=$B12,('Eingabe-Hochwald'!$D$43*FL_6)/100,0)+IF(WS_7=$B12,('Eingabe-Hochwald'!$D$50*FL_7)/100,0)+IF(WS_8=$B12,('Eingabe-Hochwald'!$D$57*FL_8)/100,0)+IF(WS_9=$B12,('Eingabe-Hochwald'!$D$64*FL_9)/100,0)+IF(WS_10=$B12,('Eingabe-Hochwald'!$D$71*FL_10)/100,0)+IF(WS_11=$B12,('Eingabe-Hochwald'!$D$78*FL_11)/100,0)+IF(WS_12=$B12,('Eingabe-Hochwald'!$D$85*FL_12)/100,0)+IF(WS_13=$B12,('Eingabe-Hochwald'!$D$92*FL_13)/100,0)+IF(WS_14=$B12,('Eingabe-Hochwald'!$D$99*FL_14)/100,0)+IF(WS_15=$B12,('Eingabe-Hochwald'!$D$106*FL_15)/100,0)+IF(WS_16=$B12,('Eingabe-Hochwald'!$D$113*FL_16)/100,0)+IF(WS_17=$B12,('Eingabe-Hochwald'!$D$120*FL_17)/100,0)+IF(WS_18=$B12,('Eingabe-Hochwald'!$D$127*FL_18)/100,0)+IF(WS_19=$B12,('Eingabe-Hochwald'!$D$134*FL_19)/100,0)+IF(WS_20=$B12,('Eingabe-Hochwald'!$D$141*FL_20)/100,0)</f>
        <v>0</v>
      </c>
      <c r="K12" s="1">
        <f>IF(WS_1=$B12,('Eingabe-Hochwald'!$D$9*FL_1)/100,0)+IF(WS_2=$B12,('Eingabe-Hochwald'!$D$16*FL_2)/100,0)+IF(WS_3=$B12,('Eingabe-Hochwald'!$D$23*FL_3)/100,0)+IF(WS_4=$B12,('Eingabe-Hochwald'!$D$30*FL_4)/100,0)+IF(WS_5=$B12,('Eingabe-Hochwald'!$D$37*FL_5)/100,0)+IF(WS_6=$B12,('Eingabe-Hochwald'!$D$44*FL_6)/100,0)+IF(WS_7=$B12,('Eingabe-Hochwald'!$D$51*FL_7)/100,0)+IF(WS_8=$B12,('Eingabe-Hochwald'!$D$58*FL_8)/100,0)+IF(WS_9=$B12,('Eingabe-Hochwald'!$D$65*FL_9)/100,0)+IF(WS_10=$B12,('Eingabe-Hochwald'!$D$72*FL_10)/100,0)+IF(WS_11=$B12,('Eingabe-Hochwald'!$D$79*FL_11)/100,0)+IF(WS_12=$B12,('Eingabe-Hochwald'!$D$86*FL_12)/100,0)+IF(WS_13=$B12,('Eingabe-Hochwald'!$D$93*FL_13)/100,0)+IF(WS_14=$B12,('Eingabe-Hochwald'!$D$100*FL_14)/100,0)+IF(WS_15=$B12,('Eingabe-Hochwald'!$D$107*FL_15)/100,0)+IF(WS_16=$B12,('Eingabe-Hochwald'!$D$114*FL_16)/100,0)+IF(WS_17=$B12,('Eingabe-Hochwald'!$D$121*FL_17)/100,0)+IF(WS_18=$B12,('Eingabe-Hochwald'!$D$128*FL_18)/100,0)+IF(WS_19=$B12,('Eingabe-Hochwald'!$D$135*FL_19)/100,0)+IF(WS_20=$B12,('Eingabe-Hochwald'!$D$142*FL_20)/100,0)</f>
        <v>0</v>
      </c>
      <c r="L12" s="1">
        <f>IF(WS_1=$B12,('Eingabe-Hochwald'!$D$10*FL_1)/100,0)+IF(WS_2=$B12,('Eingabe-Hochwald'!$D$17*FL_2)/100,0)+IF(WS_3=$B12,('Eingabe-Hochwald'!$D$24*FL_3)/100,0)+IF(WS_4=$B12,('Eingabe-Hochwald'!$D$31*FL_4)/100,0)+IF(WS_5=$B12,('Eingabe-Hochwald'!$D$38*FL_5)/100,0)+IF(WS_6=$B12,('Eingabe-Hochwald'!$D$45*FL_6)/100,0)+IF(WS_7=$B12,('Eingabe-Hochwald'!$D$52*FL_7)/100,0)+IF(WS_8=$B12,('Eingabe-Hochwald'!$D$59*FL_8)/100,0)+IF(WS_9=$B12,('Eingabe-Hochwald'!$D$66*FL_9)/100,0)+IF(WS_10=$B12,('Eingabe-Hochwald'!$D$73*FL_10)/100,0)+IF(WS_11=$B12,('Eingabe-Hochwald'!$D$80*FL_11)/100,0)+IF(WS_12=$B12,('Eingabe-Hochwald'!$D$87*FL_12)/100,0)+IF(WS_13=$B12,('Eingabe-Hochwald'!$D$94*FL_13)/100,0)+IF(WS_14=$B12,('Eingabe-Hochwald'!$D$101*FL_14)/100,0)+IF(WS_15=$B12,('Eingabe-Hochwald'!$D$108*FL_15)/100,0)+IF(WS_16=$B12,('Eingabe-Hochwald'!$D$115*FL_16)/100,0)+IF(WS_17=$B12,('Eingabe-Hochwald'!$D$122*FL_17)/100,0)+IF(WS_18=$B12,('Eingabe-Hochwald'!$D$129*FL_18)/100,0)+IF(WS_19=$B12,('Eingabe-Hochwald'!$D$136*FL_19)/100,0)+IF(WS_20=$B12,('Eingabe-Hochwald'!$D$143*FL_20)/100,0)</f>
        <v>0</v>
      </c>
    </row>
    <row r="13" spans="1:12" ht="21" customHeight="1">
      <c r="A13" s="73"/>
      <c r="B13" s="3" t="s">
        <v>17</v>
      </c>
      <c r="C13" s="35">
        <f t="shared" si="0"/>
      </c>
      <c r="D13" s="35">
        <f t="shared" si="1"/>
      </c>
      <c r="E13" s="35">
        <f t="shared" si="2"/>
      </c>
      <c r="F13" s="35">
        <f t="shared" si="3"/>
      </c>
      <c r="G13" s="36">
        <f aca="true" t="shared" si="4" ref="G13:G22">IF(SUM(C13:F13)&gt;0,SUM(C13:F13),"")</f>
      </c>
      <c r="I13" s="2">
        <f>IF(WS_1=$B13,('Eingabe-Hochwald'!$D$7*FL_1)/100,0)+IF(WS_2=$B13,('Eingabe-Hochwald'!$D$14*FL_2)/100,0)+IF(WS_3=$B13,('Eingabe-Hochwald'!$D$21*FL_3)/100,0)+IF(WS_4=$B13,('Eingabe-Hochwald'!$D$28*FL_4)/100,0)+IF(WS_5=$B13,('Eingabe-Hochwald'!$D$35*FL_5)/100,0)+IF(WS_6=$B13,('Eingabe-Hochwald'!$D$42*FL_6)/100,0)+IF(WS_7=$B13,('Eingabe-Hochwald'!$D$49*FL_7)/100,0)+IF(WS_8=$B13,('Eingabe-Hochwald'!$D$56*FL_8)/100,0)+IF(WS_9=$B13,('Eingabe-Hochwald'!$D$63*FL_9)/100,0)+IF(WS_10=$B13,('Eingabe-Hochwald'!$D$70*FL_10)/100,0)+IF(WS_11=$B13,('Eingabe-Hochwald'!$D$77*FL_11)/100,0)+IF(WS_12=$B13,('Eingabe-Hochwald'!$D$84*FL_12)/100,0)+IF(WS_13=$B13,('Eingabe-Hochwald'!$D$91*FL_13)/100,0)+IF(WS_14=$B13,('Eingabe-Hochwald'!$D$98*FL_14)/100,0)+IF(WS_15=$B13,('Eingabe-Hochwald'!$D$105*FL_15)/100,0)+IF(WS_16=$B13,('Eingabe-Hochwald'!$D$112*FL_16)/100,0)+IF(WS_17=$B13,('Eingabe-Hochwald'!$D$119*FL_17)/100,0)+IF(WS_18=$B13,('Eingabe-Hochwald'!$D$126*FL_18)/100,0)+IF(WS_19=$B13,('Eingabe-Hochwald'!$D$133*FL_19)/100,0)+IF(WS_20=$B13,('Eingabe-Hochwald'!$D$140*FL_20)/100,0)</f>
        <v>0</v>
      </c>
      <c r="J13" s="1">
        <f>IF(WS_1=$B13,('Eingabe-Hochwald'!$D$8*FL_1)/100,0)+IF(WS_2=$B13,('Eingabe-Hochwald'!$D$15*FL_2)/100,0)+IF(WS_3=$B13,('Eingabe-Hochwald'!$D$22*FL_3)/100,0)+IF(WS_4=$B13,('Eingabe-Hochwald'!$D$29*FL_4)/100,0)+IF(WS_5=$B13,('Eingabe-Hochwald'!$D$36*FL_5)/100,0)+IF(WS_6=$B13,('Eingabe-Hochwald'!$D$43*FL_6)/100,0)+IF(WS_7=$B13,('Eingabe-Hochwald'!$D$50*FL_7)/100,0)+IF(WS_8=$B13,('Eingabe-Hochwald'!$D$57*FL_8)/100,0)+IF(WS_9=$B13,('Eingabe-Hochwald'!$D$64*FL_9)/100,0)+IF(WS_10=$B13,('Eingabe-Hochwald'!$D$71*FL_10)/100,0)+IF(WS_11=$B13,('Eingabe-Hochwald'!$D$78*FL_11)/100,0)+IF(WS_12=$B13,('Eingabe-Hochwald'!$D$85*FL_12)/100,0)+IF(WS_13=$B13,('Eingabe-Hochwald'!$D$92*FL_13)/100,0)+IF(WS_14=$B13,('Eingabe-Hochwald'!$D$99*FL_14)/100,0)+IF(WS_15=$B13,('Eingabe-Hochwald'!$D$106*FL_15)/100,0)+IF(WS_16=$B13,('Eingabe-Hochwald'!$D$113*FL_16)/100,0)+IF(WS_17=$B13,('Eingabe-Hochwald'!$D$120*FL_17)/100,0)+IF(WS_18=$B13,('Eingabe-Hochwald'!$D$127*FL_18)/100,0)+IF(WS_19=$B13,('Eingabe-Hochwald'!$D$134*FL_19)/100,0)+IF(WS_20=$B13,('Eingabe-Hochwald'!$D$141*FL_20)/100,0)</f>
        <v>0</v>
      </c>
      <c r="K13" s="1">
        <f>IF(WS_1=$B13,('Eingabe-Hochwald'!$D$9*FL_1)/100,0)+IF(WS_2=$B13,('Eingabe-Hochwald'!$D$16*FL_2)/100,0)+IF(WS_3=$B13,('Eingabe-Hochwald'!$D$23*FL_3)/100,0)+IF(WS_4=$B13,('Eingabe-Hochwald'!$D$30*FL_4)/100,0)+IF(WS_5=$B13,('Eingabe-Hochwald'!$D$37*FL_5)/100,0)+IF(WS_6=$B13,('Eingabe-Hochwald'!$D$44*FL_6)/100,0)+IF(WS_7=$B13,('Eingabe-Hochwald'!$D$51*FL_7)/100,0)+IF(WS_8=$B13,('Eingabe-Hochwald'!$D$58*FL_8)/100,0)+IF(WS_9=$B13,('Eingabe-Hochwald'!$D$65*FL_9)/100,0)+IF(WS_10=$B13,('Eingabe-Hochwald'!$D$72*FL_10)/100,0)+IF(WS_11=$B13,('Eingabe-Hochwald'!$D$79*FL_11)/100,0)+IF(WS_12=$B13,('Eingabe-Hochwald'!$D$86*FL_12)/100,0)+IF(WS_13=$B13,('Eingabe-Hochwald'!$D$93*FL_13)/100,0)+IF(WS_14=$B13,('Eingabe-Hochwald'!$D$100*FL_14)/100,0)+IF(WS_15=$B13,('Eingabe-Hochwald'!$D$107*FL_15)/100,0)+IF(WS_16=$B13,('Eingabe-Hochwald'!$D$114*FL_16)/100,0)+IF(WS_17=$B13,('Eingabe-Hochwald'!$D$121*FL_17)/100,0)+IF(WS_18=$B13,('Eingabe-Hochwald'!$D$128*FL_18)/100,0)+IF(WS_19=$B13,('Eingabe-Hochwald'!$D$135*FL_19)/100,0)+IF(WS_20=$B13,('Eingabe-Hochwald'!$D$142*FL_20)/100,0)</f>
        <v>0</v>
      </c>
      <c r="L13" s="1">
        <f>IF(WS_1=$B13,('Eingabe-Hochwald'!$D$10*FL_1)/100,0)+IF(WS_2=$B13,('Eingabe-Hochwald'!$D$17*FL_2)/100,0)+IF(WS_3=$B13,('Eingabe-Hochwald'!$D$24*FL_3)/100,0)+IF(WS_4=$B13,('Eingabe-Hochwald'!$D$31*FL_4)/100,0)+IF(WS_5=$B13,('Eingabe-Hochwald'!$D$38*FL_5)/100,0)+IF(WS_6=$B13,('Eingabe-Hochwald'!$D$45*FL_6)/100,0)+IF(WS_7=$B13,('Eingabe-Hochwald'!$D$52*FL_7)/100,0)+IF(WS_8=$B13,('Eingabe-Hochwald'!$D$59*FL_8)/100,0)+IF(WS_9=$B13,('Eingabe-Hochwald'!$D$66*FL_9)/100,0)+IF(WS_10=$B13,('Eingabe-Hochwald'!$D$73*FL_10)/100,0)+IF(WS_11=$B13,('Eingabe-Hochwald'!$D$80*FL_11)/100,0)+IF(WS_12=$B13,('Eingabe-Hochwald'!$D$87*FL_12)/100,0)+IF(WS_13=$B13,('Eingabe-Hochwald'!$D$94*FL_13)/100,0)+IF(WS_14=$B13,('Eingabe-Hochwald'!$D$101*FL_14)/100,0)+IF(WS_15=$B13,('Eingabe-Hochwald'!$D$108*FL_15)/100,0)+IF(WS_16=$B13,('Eingabe-Hochwald'!$D$115*FL_16)/100,0)+IF(WS_17=$B13,('Eingabe-Hochwald'!$D$122*FL_17)/100,0)+IF(WS_18=$B13,('Eingabe-Hochwald'!$D$129*FL_18)/100,0)+IF(WS_19=$B13,('Eingabe-Hochwald'!$D$136*FL_19)/100,0)+IF(WS_20=$B13,('Eingabe-Hochwald'!$D$143*FL_20)/100,0)</f>
        <v>0</v>
      </c>
    </row>
    <row r="14" spans="1:12" ht="21" customHeight="1">
      <c r="A14" s="73"/>
      <c r="B14" s="3" t="s">
        <v>18</v>
      </c>
      <c r="C14" s="35">
        <f t="shared" si="0"/>
      </c>
      <c r="D14" s="35">
        <f t="shared" si="1"/>
      </c>
      <c r="E14" s="35">
        <f t="shared" si="2"/>
      </c>
      <c r="F14" s="35">
        <f t="shared" si="3"/>
      </c>
      <c r="G14" s="36">
        <f t="shared" si="4"/>
      </c>
      <c r="I14" s="2">
        <f>IF(WS_1=$B14,('Eingabe-Hochwald'!$D$7*FL_1)/100,0)+IF(WS_2=$B14,('Eingabe-Hochwald'!$D$14*FL_2)/100,0)+IF(WS_3=$B14,('Eingabe-Hochwald'!$D$21*FL_3)/100,0)+IF(WS_4=$B14,('Eingabe-Hochwald'!$D$28*FL_4)/100,0)+IF(WS_5=$B14,('Eingabe-Hochwald'!$D$35*FL_5)/100,0)+IF(WS_6=$B14,('Eingabe-Hochwald'!$D$42*FL_6)/100,0)+IF(WS_7=$B14,('Eingabe-Hochwald'!$D$49*FL_7)/100,0)+IF(WS_8=$B14,('Eingabe-Hochwald'!$D$56*FL_8)/100,0)+IF(WS_9=$B14,('Eingabe-Hochwald'!$D$63*FL_9)/100,0)+IF(WS_10=$B14,('Eingabe-Hochwald'!$D$70*FL_10)/100,0)+IF(WS_11=$B14,('Eingabe-Hochwald'!$D$77*FL_11)/100,0)+IF(WS_12=$B14,('Eingabe-Hochwald'!$D$84*FL_12)/100,0)+IF(WS_13=$B14,('Eingabe-Hochwald'!$D$91*FL_13)/100,0)+IF(WS_14=$B14,('Eingabe-Hochwald'!$D$98*FL_14)/100,0)+IF(WS_15=$B14,('Eingabe-Hochwald'!$D$105*FL_15)/100,0)+IF(WS_16=$B14,('Eingabe-Hochwald'!$D$112*FL_16)/100,0)+IF(WS_17=$B14,('Eingabe-Hochwald'!$D$119*FL_17)/100,0)+IF(WS_18=$B14,('Eingabe-Hochwald'!$D$126*FL_18)/100,0)+IF(WS_19=$B14,('Eingabe-Hochwald'!$D$133*FL_19)/100,0)+IF(WS_20=$B14,('Eingabe-Hochwald'!$D$140*FL_20)/100,0)</f>
        <v>0</v>
      </c>
      <c r="J14" s="1">
        <f>IF(WS_1=$B14,('Eingabe-Hochwald'!$D$8*FL_1)/100,0)+IF(WS_2=$B14,('Eingabe-Hochwald'!$D$15*FL_2)/100,0)+IF(WS_3=$B14,('Eingabe-Hochwald'!$D$22*FL_3)/100,0)+IF(WS_4=$B14,('Eingabe-Hochwald'!$D$29*FL_4)/100,0)+IF(WS_5=$B14,('Eingabe-Hochwald'!$D$36*FL_5)/100,0)+IF(WS_6=$B14,('Eingabe-Hochwald'!$D$43*FL_6)/100,0)+IF(WS_7=$B14,('Eingabe-Hochwald'!$D$50*FL_7)/100,0)+IF(WS_8=$B14,('Eingabe-Hochwald'!$D$57*FL_8)/100,0)+IF(WS_9=$B14,('Eingabe-Hochwald'!$D$64*FL_9)/100,0)+IF(WS_10=$B14,('Eingabe-Hochwald'!$D$71*FL_10)/100,0)+IF(WS_11=$B14,('Eingabe-Hochwald'!$D$78*FL_11)/100,0)+IF(WS_12=$B14,('Eingabe-Hochwald'!$D$85*FL_12)/100,0)+IF(WS_13=$B14,('Eingabe-Hochwald'!$D$92*FL_13)/100,0)+IF(WS_14=$B14,('Eingabe-Hochwald'!$D$99*FL_14)/100,0)+IF(WS_15=$B14,('Eingabe-Hochwald'!$D$106*FL_15)/100,0)+IF(WS_16=$B14,('Eingabe-Hochwald'!$D$113*FL_16)/100,0)+IF(WS_17=$B14,('Eingabe-Hochwald'!$D$120*FL_17)/100,0)+IF(WS_18=$B14,('Eingabe-Hochwald'!$D$127*FL_18)/100,0)+IF(WS_19=$B14,('Eingabe-Hochwald'!$D$134*FL_19)/100,0)+IF(WS_20=$B14,('Eingabe-Hochwald'!$D$141*FL_20)/100,0)</f>
        <v>0</v>
      </c>
      <c r="K14" s="1">
        <f>IF(WS_1=$B14,('Eingabe-Hochwald'!$D$9*FL_1)/100,0)+IF(WS_2=$B14,('Eingabe-Hochwald'!$D$16*FL_2)/100,0)+IF(WS_3=$B14,('Eingabe-Hochwald'!$D$23*FL_3)/100,0)+IF(WS_4=$B14,('Eingabe-Hochwald'!$D$30*FL_4)/100,0)+IF(WS_5=$B14,('Eingabe-Hochwald'!$D$37*FL_5)/100,0)+IF(WS_6=$B14,('Eingabe-Hochwald'!$D$44*FL_6)/100,0)+IF(WS_7=$B14,('Eingabe-Hochwald'!$D$51*FL_7)/100,0)+IF(WS_8=$B14,('Eingabe-Hochwald'!$D$58*FL_8)/100,0)+IF(WS_9=$B14,('Eingabe-Hochwald'!$D$65*FL_9)/100,0)+IF(WS_10=$B14,('Eingabe-Hochwald'!$D$72*FL_10)/100,0)+IF(WS_11=$B14,('Eingabe-Hochwald'!$D$79*FL_11)/100,0)+IF(WS_12=$B14,('Eingabe-Hochwald'!$D$86*FL_12)/100,0)+IF(WS_13=$B14,('Eingabe-Hochwald'!$D$93*FL_13)/100,0)+IF(WS_14=$B14,('Eingabe-Hochwald'!$D$100*FL_14)/100,0)+IF(WS_15=$B14,('Eingabe-Hochwald'!$D$107*FL_15)/100,0)+IF(WS_16=$B14,('Eingabe-Hochwald'!$D$114*FL_16)/100,0)+IF(WS_17=$B14,('Eingabe-Hochwald'!$D$121*FL_17)/100,0)+IF(WS_18=$B14,('Eingabe-Hochwald'!$D$128*FL_18)/100,0)+IF(WS_19=$B14,('Eingabe-Hochwald'!$D$135*FL_19)/100,0)+IF(WS_20=$B14,('Eingabe-Hochwald'!$D$142*FL_20)/100,0)</f>
        <v>0</v>
      </c>
      <c r="L14" s="1">
        <f>IF(WS_1=$B14,('Eingabe-Hochwald'!$D$10*FL_1)/100,0)+IF(WS_2=$B14,('Eingabe-Hochwald'!$D$17*FL_2)/100,0)+IF(WS_3=$B14,('Eingabe-Hochwald'!$D$24*FL_3)/100,0)+IF(WS_4=$B14,('Eingabe-Hochwald'!$D$31*FL_4)/100,0)+IF(WS_5=$B14,('Eingabe-Hochwald'!$D$38*FL_5)/100,0)+IF(WS_6=$B14,('Eingabe-Hochwald'!$D$45*FL_6)/100,0)+IF(WS_7=$B14,('Eingabe-Hochwald'!$D$52*FL_7)/100,0)+IF(WS_8=$B14,('Eingabe-Hochwald'!$D$59*FL_8)/100,0)+IF(WS_9=$B14,('Eingabe-Hochwald'!$D$66*FL_9)/100,0)+IF(WS_10=$B14,('Eingabe-Hochwald'!$D$73*FL_10)/100,0)+IF(WS_11=$B14,('Eingabe-Hochwald'!$D$80*FL_11)/100,0)+IF(WS_12=$B14,('Eingabe-Hochwald'!$D$87*FL_12)/100,0)+IF(WS_13=$B14,('Eingabe-Hochwald'!$D$94*FL_13)/100,0)+IF(WS_14=$B14,('Eingabe-Hochwald'!$D$101*FL_14)/100,0)+IF(WS_15=$B14,('Eingabe-Hochwald'!$D$108*FL_15)/100,0)+IF(WS_16=$B14,('Eingabe-Hochwald'!$D$115*FL_16)/100,0)+IF(WS_17=$B14,('Eingabe-Hochwald'!$D$122*FL_17)/100,0)+IF(WS_18=$B14,('Eingabe-Hochwald'!$D$129*FL_18)/100,0)+IF(WS_19=$B14,('Eingabe-Hochwald'!$D$136*FL_19)/100,0)+IF(WS_20=$B14,('Eingabe-Hochwald'!$D$143*FL_20)/100,0)</f>
        <v>0</v>
      </c>
    </row>
    <row r="15" spans="1:12" ht="21" customHeight="1">
      <c r="A15" s="72" t="s">
        <v>1</v>
      </c>
      <c r="B15" s="3" t="s">
        <v>16</v>
      </c>
      <c r="C15" s="35">
        <f t="shared" si="0"/>
      </c>
      <c r="D15" s="35">
        <f t="shared" si="1"/>
      </c>
      <c r="E15" s="35">
        <f t="shared" si="2"/>
      </c>
      <c r="F15" s="35">
        <f t="shared" si="3"/>
      </c>
      <c r="G15" s="36">
        <f t="shared" si="4"/>
      </c>
      <c r="I15" s="2">
        <f>IF(WS_1=$B15,('Eingabe-Hochwald'!$E$7*FL_1)/100,0)+IF(WS_2=$B15,('Eingabe-Hochwald'!$E$14*FL_2)/100,0)+IF(WS_3=$B15,('Eingabe-Hochwald'!$E$21*FL_3)/100,0)+IF(WS_4=$B15,('Eingabe-Hochwald'!$E$28*FL_4)/100,0)+IF(WS_5=$B15,('Eingabe-Hochwald'!$E$35*FL_5)/100,0)+IF(WS_6=$B15,('Eingabe-Hochwald'!$E$42*FL_6)/100,0)+IF(WS_7=$B15,('Eingabe-Hochwald'!$E$49*FL_7)/100,0)+IF(WS_8=$B15,('Eingabe-Hochwald'!$E$56*FL_8)/100,0)+IF(WS_9=$B15,('Eingabe-Hochwald'!$E$63*FL_9)/100,0)+IF(WS_10=$B15,('Eingabe-Hochwald'!$E$70*FL_10)/100,0)+IF(WS_11=$B15,('Eingabe-Hochwald'!$E$77*FL_11)/100,0)+IF(WS_12=$B15,('Eingabe-Hochwald'!$E$84*FL_12)/100,0)+IF(WS_13=$B15,('Eingabe-Hochwald'!$E$91*FL_13)/100,0)+IF(WS_14=$B15,('Eingabe-Hochwald'!$E$98*FL_14)/100,0)+IF(WS_15=$B15,('Eingabe-Hochwald'!$E$105*FL_15)/100,0)+IF(WS_16=$B15,('Eingabe-Hochwald'!$E$112*FL_16)/100,0)+IF(WS_17=$B15,('Eingabe-Hochwald'!$E$119*FL_17)/100,0)+IF(WS_18=$B15,('Eingabe-Hochwald'!$E$126*FL_18)/100,0)+IF(WS_19=$B15,('Eingabe-Hochwald'!$E$133*FL_19)/100,0)+IF(WS_20=$B15,('Eingabe-Hochwald'!$E$140*FL_20)/100,0)</f>
        <v>0</v>
      </c>
      <c r="J15" s="1">
        <f>IF(WS_1=$B15,('Eingabe-Hochwald'!$E$8*FL_1)/100,0)+IF(WS_2=$B15,('Eingabe-Hochwald'!$E$15*FL_2)/100,0)+IF(WS_3=$B15,('Eingabe-Hochwald'!$E$22*FL_3)/100,0)+IF(WS_4=$B15,('Eingabe-Hochwald'!$E$29*FL_4)/100,0)+IF(WS_5=$B15,('Eingabe-Hochwald'!$E$36*FL_5)/100,0)+IF(WS_6=$B15,('Eingabe-Hochwald'!$E$43*FL_6)/100,0)+IF(WS_7=$B15,('Eingabe-Hochwald'!$E$50*FL_7)/100,0)+IF(WS_8=$B15,('Eingabe-Hochwald'!$E$57*FL_8)/100,0)+IF(WS_9=$B15,('Eingabe-Hochwald'!$E$64*FL_9)/100,0)+IF(WS_10=$B15,('Eingabe-Hochwald'!$E$71*FL_10)/100,0)+IF(WS_11=$B15,('Eingabe-Hochwald'!$E$78*FL_11)/100,0)+IF(WS_12=$B15,('Eingabe-Hochwald'!$E$85*FL_12)/100,0)+IF(WS_13=$B15,('Eingabe-Hochwald'!$E$92*FL_13)/100,0)+IF(WS_14=$B15,('Eingabe-Hochwald'!$E$99*FL_14)/100,0)+IF(WS_15=$B15,('Eingabe-Hochwald'!$E$106*FL_15)/100,0)+IF(WS_16=$B15,('Eingabe-Hochwald'!$E$113*FL_16)/100,0)+IF(WS_17=$B15,('Eingabe-Hochwald'!$E$120*FL_17)/100,0)+IF(WS_18=$B15,('Eingabe-Hochwald'!$E$127*FL_18)/100,0)+IF(WS_19=$B15,('Eingabe-Hochwald'!$E$134*FL_19)/100,0)+IF(WS_20=$B15,('Eingabe-Hochwald'!$E$141*FL_20)/100,0)</f>
        <v>0</v>
      </c>
      <c r="K15" s="1">
        <f>IF(WS_1=$B15,('Eingabe-Hochwald'!$E$9*FL_1)/100,0)+IF(WS_2=$B15,('Eingabe-Hochwald'!$E$16*FL_2)/100,0)+IF(WS_3=$B15,('Eingabe-Hochwald'!$E$23*FL_3)/100,0)+IF(WS_4=$B15,('Eingabe-Hochwald'!$E$30*FL_4)/100,0)+IF(WS_5=$B15,('Eingabe-Hochwald'!$E$37*FL_5)/100,0)+IF(WS_6=$B15,('Eingabe-Hochwald'!$E$44*FL_6)/100,0)+IF(WS_7=$B15,('Eingabe-Hochwald'!$E$51*FL_7)/100,0)+IF(WS_8=$B15,('Eingabe-Hochwald'!$E$58*FL_8)/100,0)+IF(WS_9=$B15,('Eingabe-Hochwald'!$E$65*FL_9)/100,0)+IF(WS_10=$B15,('Eingabe-Hochwald'!$E$72*FL_10)/100,0)+IF(WS_11=$B15,('Eingabe-Hochwald'!$E$79*FL_11)/100,0)+IF(WS_12=$B15,('Eingabe-Hochwald'!$E$86*FL_12)/100,0)+IF(WS_13=$B15,('Eingabe-Hochwald'!$E$93*FL_13)/100,0)+IF(WS_14=$B15,('Eingabe-Hochwald'!$E$100*FL_14)/100,0)+IF(WS_15=$B15,('Eingabe-Hochwald'!$E$107*FL_15)/100,0)+IF(WS_16=$B15,('Eingabe-Hochwald'!$E$114*FL_16)/100,0)+IF(WS_17=$B15,('Eingabe-Hochwald'!$E$121*FL_17)/100,0)+IF(WS_18=$B15,('Eingabe-Hochwald'!$E$128*FL_18)/100,0)+IF(WS_19=$B15,('Eingabe-Hochwald'!$E$135*FL_19)/100,0)+IF(WS_20=$B15,('Eingabe-Hochwald'!$E$142*FL_20)/100,0)</f>
        <v>0</v>
      </c>
      <c r="L15" s="1">
        <f>IF(WS_1=$B15,('Eingabe-Hochwald'!$E$10*FL_1)/100,0)+IF(WS_2=$B15,('Eingabe-Hochwald'!$E$17*FL_2)/100,0)+IF(WS_3=$B15,('Eingabe-Hochwald'!$E$24*FL_3)/100,0)+IF(WS_4=$B15,('Eingabe-Hochwald'!$E$31*FL_4)/100,0)+IF(WS_5=$B15,('Eingabe-Hochwald'!$E$38*FL_5)/100,0)+IF(WS_6=$B15,('Eingabe-Hochwald'!$E$45*FL_6)/100,0)+IF(WS_7=$B15,('Eingabe-Hochwald'!$E$52*FL_7)/100,0)+IF(WS_8=$B15,('Eingabe-Hochwald'!$E$59*FL_8)/100,0)+IF(WS_9=$B15,('Eingabe-Hochwald'!$E$66*FL_9)/100,0)+IF(WS_10=$B15,('Eingabe-Hochwald'!$E$73*FL_10)/100,0)+IF(WS_11=$B15,('Eingabe-Hochwald'!$E$80*FL_11)/100,0)+IF(WS_12=$B15,('Eingabe-Hochwald'!$E$87*FL_12)/100,0)+IF(WS_13=$B15,('Eingabe-Hochwald'!$E$94*FL_13)/100,0)+IF(WS_14=$B15,('Eingabe-Hochwald'!$E$101*FL_14)/100,0)+IF(WS_15=$B15,('Eingabe-Hochwald'!$E$108*FL_15)/100,0)+IF(WS_16=$B15,('Eingabe-Hochwald'!$E$115*FL_16)/100,0)+IF(WS_17=$B15,('Eingabe-Hochwald'!$E$122*FL_17)/100,0)+IF(WS_18=$B15,('Eingabe-Hochwald'!$E$129*FL_18)/100,0)+IF(WS_19=$B15,('Eingabe-Hochwald'!$E$136*FL_19)/100,0)+IF(WS_20=$B15,('Eingabe-Hochwald'!$E$143*FL_20)/100,0)</f>
        <v>0</v>
      </c>
    </row>
    <row r="16" spans="1:12" ht="21" customHeight="1">
      <c r="A16" s="73"/>
      <c r="B16" s="3" t="s">
        <v>17</v>
      </c>
      <c r="C16" s="35">
        <f t="shared" si="0"/>
      </c>
      <c r="D16" s="35">
        <f t="shared" si="1"/>
      </c>
      <c r="E16" s="35">
        <f t="shared" si="2"/>
      </c>
      <c r="F16" s="35">
        <f t="shared" si="3"/>
      </c>
      <c r="G16" s="36">
        <f t="shared" si="4"/>
      </c>
      <c r="I16" s="2">
        <f>IF(WS_1=$B16,('Eingabe-Hochwald'!$E$7*FL_1)/100,0)+IF(WS_2=$B16,('Eingabe-Hochwald'!$E$14*FL_2)/100,0)+IF(WS_3=$B16,('Eingabe-Hochwald'!$E$21*FL_3)/100,0)+IF(WS_4=$B16,('Eingabe-Hochwald'!$E$28*FL_4)/100,0)+IF(WS_5=$B16,('Eingabe-Hochwald'!$E$35*FL_5)/100,0)+IF(WS_6=$B16,('Eingabe-Hochwald'!$E$42*FL_6)/100,0)+IF(WS_7=$B16,('Eingabe-Hochwald'!$E$49*FL_7)/100,0)+IF(WS_8=$B16,('Eingabe-Hochwald'!$E$56*FL_8)/100,0)+IF(WS_9=$B16,('Eingabe-Hochwald'!$E$63*FL_9)/100,0)+IF(WS_10=$B16,('Eingabe-Hochwald'!$E$70*FL_10)/100,0)+IF(WS_11=$B16,('Eingabe-Hochwald'!$E$77*FL_11)/100,0)+IF(WS_12=$B16,('Eingabe-Hochwald'!$E$84*FL_12)/100,0)+IF(WS_13=$B16,('Eingabe-Hochwald'!$E$91*FL_13)/100,0)+IF(WS_14=$B16,('Eingabe-Hochwald'!$E$98*FL_14)/100,0)+IF(WS_15=$B16,('Eingabe-Hochwald'!$E$105*FL_15)/100,0)+IF(WS_16=$B16,('Eingabe-Hochwald'!$E$112*FL_16)/100,0)+IF(WS_17=$B16,('Eingabe-Hochwald'!$E$119*FL_17)/100,0)+IF(WS_18=$B16,('Eingabe-Hochwald'!$E$126*FL_18)/100,0)+IF(WS_19=$B16,('Eingabe-Hochwald'!$E$133*FL_19)/100,0)+IF(WS_20=$B16,('Eingabe-Hochwald'!$E$140*FL_20)/100,0)</f>
        <v>0</v>
      </c>
      <c r="J16" s="1">
        <f>IF(WS_1=$B16,('Eingabe-Hochwald'!$E$8*FL_1)/100,0)+IF(WS_2=$B16,('Eingabe-Hochwald'!$E$15*FL_2)/100,0)+IF(WS_3=$B16,('Eingabe-Hochwald'!$E$22*FL_3)/100,0)+IF(WS_4=$B16,('Eingabe-Hochwald'!$E$29*FL_4)/100,0)+IF(WS_5=$B16,('Eingabe-Hochwald'!$E$36*FL_5)/100,0)+IF(WS_6=$B16,('Eingabe-Hochwald'!$E$43*FL_6)/100,0)+IF(WS_7=$B16,('Eingabe-Hochwald'!$E$50*FL_7)/100,0)+IF(WS_8=$B16,('Eingabe-Hochwald'!$E$57*FL_8)/100,0)+IF(WS_9=$B16,('Eingabe-Hochwald'!$E$64*FL_9)/100,0)+IF(WS_10=$B16,('Eingabe-Hochwald'!$E$71*FL_10)/100,0)+IF(WS_11=$B16,('Eingabe-Hochwald'!$E$78*FL_11)/100,0)+IF(WS_12=$B16,('Eingabe-Hochwald'!$E$85*FL_12)/100,0)+IF(WS_13=$B16,('Eingabe-Hochwald'!$E$92*FL_13)/100,0)+IF(WS_14=$B16,('Eingabe-Hochwald'!$E$99*FL_14)/100,0)+IF(WS_15=$B16,('Eingabe-Hochwald'!$E$106*FL_15)/100,0)+IF(WS_16=$B16,('Eingabe-Hochwald'!$E$113*FL_16)/100,0)+IF(WS_17=$B16,('Eingabe-Hochwald'!$E$120*FL_17)/100,0)+IF(WS_18=$B16,('Eingabe-Hochwald'!$E$127*FL_18)/100,0)+IF(WS_19=$B16,('Eingabe-Hochwald'!$E$134*FL_19)/100,0)+IF(WS_20=$B16,('Eingabe-Hochwald'!$E$141*FL_20)/100,0)</f>
        <v>0</v>
      </c>
      <c r="K16" s="1">
        <f>IF(WS_1=$B16,('Eingabe-Hochwald'!$E$9*FL_1)/100,0)+IF(WS_2=$B16,('Eingabe-Hochwald'!$E$16*FL_2)/100,0)+IF(WS_3=$B16,('Eingabe-Hochwald'!$E$23*FL_3)/100,0)+IF(WS_4=$B16,('Eingabe-Hochwald'!$E$30*FL_4)/100,0)+IF(WS_5=$B16,('Eingabe-Hochwald'!$E$37*FL_5)/100,0)+IF(WS_6=$B16,('Eingabe-Hochwald'!$E$44*FL_6)/100,0)+IF(WS_7=$B16,('Eingabe-Hochwald'!$E$51*FL_7)/100,0)+IF(WS_8=$B16,('Eingabe-Hochwald'!$E$58*FL_8)/100,0)+IF(WS_9=$B16,('Eingabe-Hochwald'!$E$65*FL_9)/100,0)+IF(WS_10=$B16,('Eingabe-Hochwald'!$E$72*FL_10)/100,0)+IF(WS_11=$B16,('Eingabe-Hochwald'!$E$79*FL_11)/100,0)+IF(WS_12=$B16,('Eingabe-Hochwald'!$E$86*FL_12)/100,0)+IF(WS_13=$B16,('Eingabe-Hochwald'!$E$93*FL_13)/100,0)+IF(WS_14=$B16,('Eingabe-Hochwald'!$E$100*FL_14)/100,0)+IF(WS_15=$B16,('Eingabe-Hochwald'!$E$107*FL_15)/100,0)+IF(WS_16=$B16,('Eingabe-Hochwald'!$E$114*FL_16)/100,0)+IF(WS_17=$B16,('Eingabe-Hochwald'!$E$121*FL_17)/100,0)+IF(WS_18=$B16,('Eingabe-Hochwald'!$E$128*FL_18)/100,0)+IF(WS_19=$B16,('Eingabe-Hochwald'!$E$135*FL_19)/100,0)+IF(WS_20=$B16,('Eingabe-Hochwald'!$E$142*FL_20)/100,0)</f>
        <v>0</v>
      </c>
      <c r="L16" s="1">
        <f>IF(WS_1=$B16,('Eingabe-Hochwald'!$E$10*FL_1)/100,0)+IF(WS_2=$B16,('Eingabe-Hochwald'!$E$17*FL_2)/100,0)+IF(WS_3=$B16,('Eingabe-Hochwald'!$E$24*FL_3)/100,0)+IF(WS_4=$B16,('Eingabe-Hochwald'!$E$31*FL_4)/100,0)+IF(WS_5=$B16,('Eingabe-Hochwald'!$E$38*FL_5)/100,0)+IF(WS_6=$B16,('Eingabe-Hochwald'!$E$45*FL_6)/100,0)+IF(WS_7=$B16,('Eingabe-Hochwald'!$E$52*FL_7)/100,0)+IF(WS_8=$B16,('Eingabe-Hochwald'!$E$59*FL_8)/100,0)+IF(WS_9=$B16,('Eingabe-Hochwald'!$E$66*FL_9)/100,0)+IF(WS_10=$B16,('Eingabe-Hochwald'!$E$73*FL_10)/100,0)+IF(WS_11=$B16,('Eingabe-Hochwald'!$E$80*FL_11)/100,0)+IF(WS_12=$B16,('Eingabe-Hochwald'!$E$87*FL_12)/100,0)+IF(WS_13=$B16,('Eingabe-Hochwald'!$E$94*FL_13)/100,0)+IF(WS_14=$B16,('Eingabe-Hochwald'!$E$101*FL_14)/100,0)+IF(WS_15=$B16,('Eingabe-Hochwald'!$E$108*FL_15)/100,0)+IF(WS_16=$B16,('Eingabe-Hochwald'!$E$115*FL_16)/100,0)+IF(WS_17=$B16,('Eingabe-Hochwald'!$E$122*FL_17)/100,0)+IF(WS_18=$B16,('Eingabe-Hochwald'!$E$129*FL_18)/100,0)+IF(WS_19=$B16,('Eingabe-Hochwald'!$E$136*FL_19)/100,0)+IF(WS_20=$B16,('Eingabe-Hochwald'!$E$143*FL_20)/100,0)</f>
        <v>0</v>
      </c>
    </row>
    <row r="17" spans="1:12" ht="21" customHeight="1">
      <c r="A17" s="73"/>
      <c r="B17" s="3" t="s">
        <v>18</v>
      </c>
      <c r="C17" s="35">
        <f t="shared" si="0"/>
      </c>
      <c r="D17" s="35">
        <f t="shared" si="1"/>
      </c>
      <c r="E17" s="35">
        <f t="shared" si="2"/>
      </c>
      <c r="F17" s="35">
        <f t="shared" si="3"/>
      </c>
      <c r="G17" s="36">
        <f t="shared" si="4"/>
      </c>
      <c r="I17" s="2">
        <f>IF(WS_1=$B17,('Eingabe-Hochwald'!$E$7*FL_1)/100,0)+IF(WS_2=$B17,('Eingabe-Hochwald'!$E$14*FL_2)/100,0)+IF(WS_3=$B17,('Eingabe-Hochwald'!$E$21*FL_3)/100,0)+IF(WS_4=$B17,('Eingabe-Hochwald'!$E$28*FL_4)/100,0)+IF(WS_5=$B17,('Eingabe-Hochwald'!$E$35*FL_5)/100,0)+IF(WS_6=$B17,('Eingabe-Hochwald'!$E$42*FL_6)/100,0)+IF(WS_7=$B17,('Eingabe-Hochwald'!$E$49*FL_7)/100,0)+IF(WS_8=$B17,('Eingabe-Hochwald'!$E$56*FL_8)/100,0)+IF(WS_9=$B17,('Eingabe-Hochwald'!$E$63*FL_9)/100,0)+IF(WS_10=$B17,('Eingabe-Hochwald'!$E$70*FL_10)/100,0)+IF(WS_11=$B17,('Eingabe-Hochwald'!$E$77*FL_11)/100,0)+IF(WS_12=$B17,('Eingabe-Hochwald'!$E$84*FL_12)/100,0)+IF(WS_13=$B17,('Eingabe-Hochwald'!$E$91*FL_13)/100,0)+IF(WS_14=$B17,('Eingabe-Hochwald'!$E$98*FL_14)/100,0)+IF(WS_15=$B17,('Eingabe-Hochwald'!$E$105*FL_15)/100,0)+IF(WS_16=$B17,('Eingabe-Hochwald'!$E$112*FL_16)/100,0)+IF(WS_17=$B17,('Eingabe-Hochwald'!$E$119*FL_17)/100,0)+IF(WS_18=$B17,('Eingabe-Hochwald'!$E$126*FL_18)/100,0)+IF(WS_19=$B17,('Eingabe-Hochwald'!$E$133*FL_19)/100,0)+IF(WS_20=$B17,('Eingabe-Hochwald'!$E$140*FL_20)/100,0)</f>
        <v>0</v>
      </c>
      <c r="J17" s="1">
        <f>IF(WS_1=$B17,('Eingabe-Hochwald'!$E$8*FL_1)/100,0)+IF(WS_2=$B17,('Eingabe-Hochwald'!$E$15*FL_2)/100,0)+IF(WS_3=$B17,('Eingabe-Hochwald'!$E$22*FL_3)/100,0)+IF(WS_4=$B17,('Eingabe-Hochwald'!$E$29*FL_4)/100,0)+IF(WS_5=$B17,('Eingabe-Hochwald'!$E$36*FL_5)/100,0)+IF(WS_6=$B17,('Eingabe-Hochwald'!$E$43*FL_6)/100,0)+IF(WS_7=$B17,('Eingabe-Hochwald'!$E$50*FL_7)/100,0)+IF(WS_8=$B17,('Eingabe-Hochwald'!$E$57*FL_8)/100,0)+IF(WS_9=$B17,('Eingabe-Hochwald'!$E$64*FL_9)/100,0)+IF(WS_10=$B17,('Eingabe-Hochwald'!$E$71*FL_10)/100,0)+IF(WS_11=$B17,('Eingabe-Hochwald'!$E$78*FL_11)/100,0)+IF(WS_12=$B17,('Eingabe-Hochwald'!$E$85*FL_12)/100,0)+IF(WS_13=$B17,('Eingabe-Hochwald'!$E$92*FL_13)/100,0)+IF(WS_14=$B17,('Eingabe-Hochwald'!$E$99*FL_14)/100,0)+IF(WS_15=$B17,('Eingabe-Hochwald'!$E$106*FL_15)/100,0)+IF(WS_16=$B17,('Eingabe-Hochwald'!$E$113*FL_16)/100,0)+IF(WS_17=$B17,('Eingabe-Hochwald'!$E$120*FL_17)/100,0)+IF(WS_18=$B17,('Eingabe-Hochwald'!$E$127*FL_18)/100,0)+IF(WS_19=$B17,('Eingabe-Hochwald'!$E$134*FL_19)/100,0)+IF(WS_20=$B17,('Eingabe-Hochwald'!$E$141*FL_20)/100,0)</f>
        <v>0</v>
      </c>
      <c r="K17" s="1">
        <f>IF(WS_1=$B17,('Eingabe-Hochwald'!$E$9*FL_1)/100,0)+IF(WS_2=$B17,('Eingabe-Hochwald'!$E$16*FL_2)/100,0)+IF(WS_3=$B17,('Eingabe-Hochwald'!$E$23*FL_3)/100,0)+IF(WS_4=$B17,('Eingabe-Hochwald'!$E$30*FL_4)/100,0)+IF(WS_5=$B17,('Eingabe-Hochwald'!$E$37*FL_5)/100,0)+IF(WS_6=$B17,('Eingabe-Hochwald'!$E$44*FL_6)/100,0)+IF(WS_7=$B17,('Eingabe-Hochwald'!$E$51*FL_7)/100,0)+IF(WS_8=$B17,('Eingabe-Hochwald'!$E$58*FL_8)/100,0)+IF(WS_9=$B17,('Eingabe-Hochwald'!$E$65*FL_9)/100,0)+IF(WS_10=$B17,('Eingabe-Hochwald'!$E$72*FL_10)/100,0)+IF(WS_11=$B17,('Eingabe-Hochwald'!$E$79*FL_11)/100,0)+IF(WS_12=$B17,('Eingabe-Hochwald'!$E$86*FL_12)/100,0)+IF(WS_13=$B17,('Eingabe-Hochwald'!$E$93*FL_13)/100,0)+IF(WS_14=$B17,('Eingabe-Hochwald'!$E$100*FL_14)/100,0)+IF(WS_15=$B17,('Eingabe-Hochwald'!$E$107*FL_15)/100,0)+IF(WS_16=$B17,('Eingabe-Hochwald'!$E$114*FL_16)/100,0)+IF(WS_17=$B17,('Eingabe-Hochwald'!$E$121*FL_17)/100,0)+IF(WS_18=$B17,('Eingabe-Hochwald'!$E$128*FL_18)/100,0)+IF(WS_19=$B17,('Eingabe-Hochwald'!$E$135*FL_19)/100,0)+IF(WS_20=$B17,('Eingabe-Hochwald'!$E$142*FL_20)/100,0)</f>
        <v>0</v>
      </c>
      <c r="L17" s="1">
        <f>IF(WS_1=$B17,('Eingabe-Hochwald'!$E$10*FL_1)/100,0)+IF(WS_2=$B17,('Eingabe-Hochwald'!$E$17*FL_2)/100,0)+IF(WS_3=$B17,('Eingabe-Hochwald'!$E$24*FL_3)/100,0)+IF(WS_4=$B17,('Eingabe-Hochwald'!$E$31*FL_4)/100,0)+IF(WS_5=$B17,('Eingabe-Hochwald'!$E$38*FL_5)/100,0)+IF(WS_6=$B17,('Eingabe-Hochwald'!$E$45*FL_6)/100,0)+IF(WS_7=$B17,('Eingabe-Hochwald'!$E$52*FL_7)/100,0)+IF(WS_8=$B17,('Eingabe-Hochwald'!$E$59*FL_8)/100,0)+IF(WS_9=$B17,('Eingabe-Hochwald'!$E$66*FL_9)/100,0)+IF(WS_10=$B17,('Eingabe-Hochwald'!$E$73*FL_10)/100,0)+IF(WS_11=$B17,('Eingabe-Hochwald'!$E$80*FL_11)/100,0)+IF(WS_12=$B17,('Eingabe-Hochwald'!$E$87*FL_12)/100,0)+IF(WS_13=$B17,('Eingabe-Hochwald'!$E$94*FL_13)/100,0)+IF(WS_14=$B17,('Eingabe-Hochwald'!$E$101*FL_14)/100,0)+IF(WS_15=$B17,('Eingabe-Hochwald'!$E$108*FL_15)/100,0)+IF(WS_16=$B17,('Eingabe-Hochwald'!$E$115*FL_16)/100,0)+IF(WS_17=$B17,('Eingabe-Hochwald'!$E$122*FL_17)/100,0)+IF(WS_18=$B17,('Eingabe-Hochwald'!$E$129*FL_18)/100,0)+IF(WS_19=$B17,('Eingabe-Hochwald'!$E$136*FL_19)/100,0)+IF(WS_20=$B17,('Eingabe-Hochwald'!$E$143*FL_20)/100,0)</f>
        <v>0</v>
      </c>
    </row>
    <row r="18" spans="1:12" ht="21" customHeight="1">
      <c r="A18" s="84" t="s">
        <v>7</v>
      </c>
      <c r="B18" s="3" t="s">
        <v>16</v>
      </c>
      <c r="C18" s="35">
        <f t="shared" si="0"/>
      </c>
      <c r="D18" s="35">
        <f t="shared" si="1"/>
      </c>
      <c r="E18" s="35">
        <f t="shared" si="2"/>
      </c>
      <c r="F18" s="35">
        <f t="shared" si="3"/>
      </c>
      <c r="G18" s="36">
        <f t="shared" si="4"/>
      </c>
      <c r="I18" s="2">
        <f>IF(WS_1=$B18,('Eingabe-Hochwald'!$F$7*FL_1)/100,0)+IF(WS_2=$B18,('Eingabe-Hochwald'!$F$14*FL_2)/100,0)+IF(WS_3=$B18,('Eingabe-Hochwald'!$F$21*FL_3)/100,0)+IF(WS_4=$B18,('Eingabe-Hochwald'!$F$28*FL_4)/100,0)+IF(WS_5=$B18,('Eingabe-Hochwald'!$F$35*FL_5)/100,0)+IF(WS_6=$B18,('Eingabe-Hochwald'!$F$42*FL_6)/100,0)+IF(WS_7=$B18,('Eingabe-Hochwald'!$F$49*FL_7)/100,0)+IF(WS_8=$B18,('Eingabe-Hochwald'!$F$56*FL_8)/100,0)+IF(WS_9=$B18,('Eingabe-Hochwald'!$F$63*FL_9)/100,0)+IF(WS_10=$B18,('Eingabe-Hochwald'!$F$70*FL_10)/100,0)+IF(WS_11=$B18,('Eingabe-Hochwald'!$F$77*FL_11)/100,0)+IF(WS_12=$B18,('Eingabe-Hochwald'!$F$84*FL_12)/100,0)+IF(WS_13=$B18,('Eingabe-Hochwald'!$F$91*FL_13)/100,0)+IF(WS_14=$B18,('Eingabe-Hochwald'!$F$98*FL_14)/100,0)+IF(WS_15=$B18,('Eingabe-Hochwald'!$F$105*FL_15)/100,0)+IF(WS_16=$B18,('Eingabe-Hochwald'!$F$112*FL_16)/100,0)+IF(WS_17=$B18,('Eingabe-Hochwald'!$F$119*FL_17)/100,0)+IF(WS_18=$B18,('Eingabe-Hochwald'!$F$126*FL_18)/100,0)+IF(WS_19=$B18,('Eingabe-Hochwald'!$F$133*FL_19)/100,0)+IF(WS_20=$B18,('Eingabe-Hochwald'!$F$140*FL_20)/100,0)</f>
        <v>0</v>
      </c>
      <c r="J18" s="1">
        <f>IF(WS_1=$B18,('Eingabe-Hochwald'!$F$8*FL_1)/100,0)+IF(WS_2=$B18,('Eingabe-Hochwald'!$F$15*FL_2)/100,0)+IF(WS_3=$B18,('Eingabe-Hochwald'!$F$22*FL_3)/100,0)+IF(WS_4=$B18,('Eingabe-Hochwald'!$F$29*FL_4)/100,0)+IF(WS_5=$B18,('Eingabe-Hochwald'!$F$36*FL_5)/100,0)+IF(WS_6=$B18,('Eingabe-Hochwald'!$F$43*FL_6)/100,0)+IF(WS_7=$B18,('Eingabe-Hochwald'!$F$50*FL_7)/100,0)+IF(WS_8=$B18,('Eingabe-Hochwald'!$F$57*FL_8)/100,0)+IF(WS_9=$B18,('Eingabe-Hochwald'!$F$64*FL_9)/100,0)+IF(WS_10=$B18,('Eingabe-Hochwald'!$F$71*FL_10)/100,0)+IF(WS_11=$B18,('Eingabe-Hochwald'!$F$78*FL_11)/100,0)+IF(WS_12=$B18,('Eingabe-Hochwald'!$F$85*FL_12)/100,0)+IF(WS_13=$B18,('Eingabe-Hochwald'!$F$92*FL_13)/100,0)+IF(WS_14=$B18,('Eingabe-Hochwald'!$F$99*FL_14)/100,0)+IF(WS_15=$B18,('Eingabe-Hochwald'!$F$106*FL_15)/100,0)+IF(WS_16=$B18,('Eingabe-Hochwald'!$F$113*FL_16)/100,0)+IF(WS_17=$B18,('Eingabe-Hochwald'!$F$120*FL_17)/100,0)+IF(WS_18=$B18,('Eingabe-Hochwald'!$F$127*FL_18)/100,0)+IF(WS_19=$B18,('Eingabe-Hochwald'!$F$134*FL_19)/100,0)+IF(WS_20=$B18,('Eingabe-Hochwald'!$F$141*FL_20)/100,0)</f>
        <v>0</v>
      </c>
      <c r="K18" s="1">
        <f>IF(WS_1=$B18,('Eingabe-Hochwald'!$F$9*FL_1)/100,0)+IF(WS_2=$B18,('Eingabe-Hochwald'!$F$16*FL_2)/100,0)+IF(WS_3=$B18,('Eingabe-Hochwald'!$F$23*FL_3)/100,0)+IF(WS_4=$B18,('Eingabe-Hochwald'!$F$30*FL_4)/100,0)+IF(WS_5=$B18,('Eingabe-Hochwald'!$F$37*FL_5)/100,0)+IF(WS_6=$B18,('Eingabe-Hochwald'!$F$44*FL_6)/100,0)+IF(WS_7=$B18,('Eingabe-Hochwald'!$F$51*FL_7)/100,0)+IF(WS_8=$B18,('Eingabe-Hochwald'!$F$58*FL_8)/100,0)+IF(WS_9=$B18,('Eingabe-Hochwald'!$F$65*FL_9)/100,0)+IF(WS_10=$B18,('Eingabe-Hochwald'!$F$72*FL_10)/100,0)+IF(WS_11=$B18,('Eingabe-Hochwald'!$F$79*FL_11)/100,0)+IF(WS_12=$B18,('Eingabe-Hochwald'!$F$86*FL_12)/100,0)+IF(WS_13=$B18,('Eingabe-Hochwald'!$F$93*FL_13)/100,0)+IF(WS_14=$B18,('Eingabe-Hochwald'!$F$100*FL_14)/100,0)+IF(WS_15=$B18,('Eingabe-Hochwald'!$F$107*FL_15)/100,0)+IF(WS_16=$B18,('Eingabe-Hochwald'!$F$114*FL_16)/100,0)+IF(WS_17=$B18,('Eingabe-Hochwald'!$F$121*FL_17)/100,0)+IF(WS_18=$B18,('Eingabe-Hochwald'!$F$128*FL_18)/100,0)+IF(WS_19=$B18,('Eingabe-Hochwald'!$F$135*FL_19)/100,0)+IF(WS_20=$B18,('Eingabe-Hochwald'!$F$142*FL_20)/100,0)</f>
        <v>0</v>
      </c>
      <c r="L18" s="1">
        <f>IF(WS_1=$B18,('Eingabe-Hochwald'!$F$10*FL_1)/100,0)+IF(WS_2=$B18,('Eingabe-Hochwald'!$F$17*FL_2)/100,0)+IF(WS_3=$B18,('Eingabe-Hochwald'!$F$24*FL_3)/100,0)+IF(WS_4=$B18,('Eingabe-Hochwald'!$F$31*FL_4)/100,0)+IF(WS_5=$B18,('Eingabe-Hochwald'!$F$38*FL_5)/100,0)+IF(WS_6=$B18,('Eingabe-Hochwald'!$F$45*FL_6)/100,0)+IF(WS_7=$B18,('Eingabe-Hochwald'!$F$52*FL_7)/100,0)+IF(WS_8=$B18,('Eingabe-Hochwald'!$F$59*FL_8)/100,0)+IF(WS_9=$B18,('Eingabe-Hochwald'!$F$66*FL_9)/100,0)+IF(WS_10=$B18,('Eingabe-Hochwald'!$F$73*FL_10)/100,0)+IF(WS_11=$B18,('Eingabe-Hochwald'!$F$80*FL_11)/100,0)+IF(WS_12=$B18,('Eingabe-Hochwald'!$F$87*FL_12)/100,0)+IF(WS_13=$B18,('Eingabe-Hochwald'!$F$94*FL_13)/100,0)+IF(WS_14=$B18,('Eingabe-Hochwald'!$F$101*FL_14)/100,0)+IF(WS_15=$B18,('Eingabe-Hochwald'!$F$108*FL_15)/100,0)+IF(WS_16=$B18,('Eingabe-Hochwald'!$F$115*FL_16)/100,0)+IF(WS_17=$B18,('Eingabe-Hochwald'!$F$122*FL_17)/100,0)+IF(WS_18=$B18,('Eingabe-Hochwald'!$F$129*FL_18)/100,0)+IF(WS_19=$B18,('Eingabe-Hochwald'!$F$136*FL_19)/100,0)+IF(WS_20=$B18,('Eingabe-Hochwald'!$F$143*FL_20)/100,0)</f>
        <v>0</v>
      </c>
    </row>
    <row r="19" spans="1:12" ht="21" customHeight="1">
      <c r="A19" s="73"/>
      <c r="B19" s="3" t="s">
        <v>17</v>
      </c>
      <c r="C19" s="35">
        <f t="shared" si="0"/>
      </c>
      <c r="D19" s="35">
        <f t="shared" si="1"/>
      </c>
      <c r="E19" s="35">
        <f t="shared" si="2"/>
      </c>
      <c r="F19" s="35">
        <f t="shared" si="3"/>
      </c>
      <c r="G19" s="36">
        <f t="shared" si="4"/>
      </c>
      <c r="I19" s="2">
        <f>IF(WS_1=$B19,('Eingabe-Hochwald'!$F$7*FL_1)/100,0)+IF(WS_2=$B19,('Eingabe-Hochwald'!$F$14*FL_2)/100,0)+IF(WS_3=$B19,('Eingabe-Hochwald'!$F$21*FL_3)/100,0)+IF(WS_4=$B19,('Eingabe-Hochwald'!$F$28*FL_4)/100,0)+IF(WS_5=$B19,('Eingabe-Hochwald'!$F$35*FL_5)/100,0)+IF(WS_6=$B19,('Eingabe-Hochwald'!$F$42*FL_6)/100,0)+IF(WS_7=$B19,('Eingabe-Hochwald'!$F$49*FL_7)/100,0)+IF(WS_8=$B19,('Eingabe-Hochwald'!$F$56*FL_8)/100,0)+IF(WS_9=$B19,('Eingabe-Hochwald'!$F$63*FL_9)/100,0)+IF(WS_10=$B19,('Eingabe-Hochwald'!$F$70*FL_10)/100,0)+IF(WS_11=$B19,('Eingabe-Hochwald'!$F$77*FL_11)/100,0)+IF(WS_12=$B19,('Eingabe-Hochwald'!$F$84*FL_12)/100,0)+IF(WS_13=$B19,('Eingabe-Hochwald'!$F$91*FL_13)/100,0)+IF(WS_14=$B19,('Eingabe-Hochwald'!$F$98*FL_14)/100,0)+IF(WS_15=$B19,('Eingabe-Hochwald'!$F$105*FL_15)/100,0)+IF(WS_16=$B19,('Eingabe-Hochwald'!$F$112*FL_16)/100,0)+IF(WS_17=$B19,('Eingabe-Hochwald'!$F$119*FL_17)/100,0)+IF(WS_18=$B19,('Eingabe-Hochwald'!$F$126*FL_18)/100,0)+IF(WS_19=$B19,('Eingabe-Hochwald'!$F$133*FL_19)/100,0)+IF(WS_20=$B19,('Eingabe-Hochwald'!$F$140*FL_20)/100,0)</f>
        <v>0</v>
      </c>
      <c r="J19" s="1">
        <f>IF(WS_1=$B19,('Eingabe-Hochwald'!$F$8*FL_1)/100,0)+IF(WS_2=$B19,('Eingabe-Hochwald'!$F$15*FL_2)/100,0)+IF(WS_3=$B19,('Eingabe-Hochwald'!$F$22*FL_3)/100,0)+IF(WS_4=$B19,('Eingabe-Hochwald'!$F$29*FL_4)/100,0)+IF(WS_5=$B19,('Eingabe-Hochwald'!$F$36*FL_5)/100,0)+IF(WS_6=$B19,('Eingabe-Hochwald'!$F$43*FL_6)/100,0)+IF(WS_7=$B19,('Eingabe-Hochwald'!$F$50*FL_7)/100,0)+IF(WS_8=$B19,('Eingabe-Hochwald'!$F$57*FL_8)/100,0)+IF(WS_9=$B19,('Eingabe-Hochwald'!$F$64*FL_9)/100,0)+IF(WS_10=$B19,('Eingabe-Hochwald'!$F$71*FL_10)/100,0)+IF(WS_11=$B19,('Eingabe-Hochwald'!$F$78*FL_11)/100,0)+IF(WS_12=$B19,('Eingabe-Hochwald'!$F$85*FL_12)/100,0)+IF(WS_13=$B19,('Eingabe-Hochwald'!$F$92*FL_13)/100,0)+IF(WS_14=$B19,('Eingabe-Hochwald'!$F$99*FL_14)/100,0)+IF(WS_15=$B19,('Eingabe-Hochwald'!$F$106*FL_15)/100,0)+IF(WS_16=$B19,('Eingabe-Hochwald'!$F$113*FL_16)/100,0)+IF(WS_17=$B19,('Eingabe-Hochwald'!$F$120*FL_17)/100,0)+IF(WS_18=$B19,('Eingabe-Hochwald'!$F$127*FL_18)/100,0)+IF(WS_19=$B19,('Eingabe-Hochwald'!$F$134*FL_19)/100,0)+IF(WS_20=$B19,('Eingabe-Hochwald'!$F$141*FL_20)/100,0)</f>
        <v>0</v>
      </c>
      <c r="K19" s="1">
        <f>IF(WS_1=$B19,('Eingabe-Hochwald'!$F$9*FL_1)/100,0)+IF(WS_2=$B19,('Eingabe-Hochwald'!$F$16*FL_2)/100,0)+IF(WS_3=$B19,('Eingabe-Hochwald'!$F$23*FL_3)/100,0)+IF(WS_4=$B19,('Eingabe-Hochwald'!$F$30*FL_4)/100,0)+IF(WS_5=$B19,('Eingabe-Hochwald'!$F$37*FL_5)/100,0)+IF(WS_6=$B19,('Eingabe-Hochwald'!$F$44*FL_6)/100,0)+IF(WS_7=$B19,('Eingabe-Hochwald'!$F$51*FL_7)/100,0)+IF(WS_8=$B19,('Eingabe-Hochwald'!$F$58*FL_8)/100,0)+IF(WS_9=$B19,('Eingabe-Hochwald'!$F$65*FL_9)/100,0)+IF(WS_10=$B19,('Eingabe-Hochwald'!$F$72*FL_10)/100,0)+IF(WS_11=$B19,('Eingabe-Hochwald'!$F$79*FL_11)/100,0)+IF(WS_12=$B19,('Eingabe-Hochwald'!$F$86*FL_12)/100,0)+IF(WS_13=$B19,('Eingabe-Hochwald'!$F$93*FL_13)/100,0)+IF(WS_14=$B19,('Eingabe-Hochwald'!$F$100*FL_14)/100,0)+IF(WS_15=$B19,('Eingabe-Hochwald'!$F$107*FL_15)/100,0)+IF(WS_16=$B19,('Eingabe-Hochwald'!$F$114*FL_16)/100,0)+IF(WS_17=$B19,('Eingabe-Hochwald'!$F$121*FL_17)/100,0)+IF(WS_18=$B19,('Eingabe-Hochwald'!$F$128*FL_18)/100,0)+IF(WS_19=$B19,('Eingabe-Hochwald'!$F$135*FL_19)/100,0)+IF(WS_20=$B19,('Eingabe-Hochwald'!$F$142*FL_20)/100,0)</f>
        <v>0</v>
      </c>
      <c r="L19" s="1">
        <f>IF(WS_1=$B19,('Eingabe-Hochwald'!$F$10*FL_1)/100,0)+IF(WS_2=$B19,('Eingabe-Hochwald'!$F$17*FL_2)/100,0)+IF(WS_3=$B19,('Eingabe-Hochwald'!$F$24*FL_3)/100,0)+IF(WS_4=$B19,('Eingabe-Hochwald'!$F$31*FL_4)/100,0)+IF(WS_5=$B19,('Eingabe-Hochwald'!$F$38*FL_5)/100,0)+IF(WS_6=$B19,('Eingabe-Hochwald'!$F$45*FL_6)/100,0)+IF(WS_7=$B19,('Eingabe-Hochwald'!$F$52*FL_7)/100,0)+IF(WS_8=$B19,('Eingabe-Hochwald'!$F$59*FL_8)/100,0)+IF(WS_9=$B19,('Eingabe-Hochwald'!$F$66*FL_9)/100,0)+IF(WS_10=$B19,('Eingabe-Hochwald'!$F$73*FL_10)/100,0)+IF(WS_11=$B19,('Eingabe-Hochwald'!$F$80*FL_11)/100,0)+IF(WS_12=$B19,('Eingabe-Hochwald'!$F$87*FL_12)/100,0)+IF(WS_13=$B19,('Eingabe-Hochwald'!$F$94*FL_13)/100,0)+IF(WS_14=$B19,('Eingabe-Hochwald'!$F$101*FL_14)/100,0)+IF(WS_15=$B19,('Eingabe-Hochwald'!$F$108*FL_15)/100,0)+IF(WS_16=$B19,('Eingabe-Hochwald'!$F$115*FL_16)/100,0)+IF(WS_17=$B19,('Eingabe-Hochwald'!$F$122*FL_17)/100,0)+IF(WS_18=$B19,('Eingabe-Hochwald'!$F$129*FL_18)/100,0)+IF(WS_19=$B19,('Eingabe-Hochwald'!$F$136*FL_19)/100,0)+IF(WS_20=$B19,('Eingabe-Hochwald'!$F$143*FL_20)/100,0)</f>
        <v>0</v>
      </c>
    </row>
    <row r="20" spans="1:12" ht="21" customHeight="1">
      <c r="A20" s="73"/>
      <c r="B20" s="3" t="s">
        <v>18</v>
      </c>
      <c r="C20" s="35">
        <f t="shared" si="0"/>
      </c>
      <c r="D20" s="35">
        <f t="shared" si="1"/>
      </c>
      <c r="E20" s="35">
        <f t="shared" si="2"/>
      </c>
      <c r="F20" s="35">
        <f t="shared" si="3"/>
      </c>
      <c r="G20" s="36">
        <f t="shared" si="4"/>
      </c>
      <c r="I20" s="2">
        <f>IF(WS_1=$B20,('Eingabe-Hochwald'!$F$7*FL_1)/100,0)+IF(WS_2=$B20,('Eingabe-Hochwald'!$F$14*FL_2)/100,0)+IF(WS_3=$B20,('Eingabe-Hochwald'!$F$21*FL_3)/100,0)+IF(WS_4=$B20,('Eingabe-Hochwald'!$F$28*FL_4)/100,0)+IF(WS_5=$B20,('Eingabe-Hochwald'!$F$35*FL_5)/100,0)+IF(WS_6=$B20,('Eingabe-Hochwald'!$F$42*FL_6)/100,0)+IF(WS_7=$B20,('Eingabe-Hochwald'!$F$49*FL_7)/100,0)+IF(WS_8=$B20,('Eingabe-Hochwald'!$F$56*FL_8)/100,0)+IF(WS_9=$B20,('Eingabe-Hochwald'!$F$63*FL_9)/100,0)+IF(WS_10=$B20,('Eingabe-Hochwald'!$F$70*FL_10)/100,0)+IF(WS_11=$B20,('Eingabe-Hochwald'!$F$77*FL_11)/100,0)+IF(WS_12=$B20,('Eingabe-Hochwald'!$F$84*FL_12)/100,0)+IF(WS_13=$B20,('Eingabe-Hochwald'!$F$91*FL_13)/100,0)+IF(WS_14=$B20,('Eingabe-Hochwald'!$F$98*FL_14)/100,0)+IF(WS_15=$B20,('Eingabe-Hochwald'!$F$105*FL_15)/100,0)+IF(WS_16=$B20,('Eingabe-Hochwald'!$F$112*FL_16)/100,0)+IF(WS_17=$B20,('Eingabe-Hochwald'!$F$119*FL_17)/100,0)+IF(WS_18=$B20,('Eingabe-Hochwald'!$F$126*FL_18)/100,0)+IF(WS_19=$B20,('Eingabe-Hochwald'!$F$133*FL_19)/100,0)+IF(WS_20=$B20,('Eingabe-Hochwald'!$F$140*FL_20)/100,0)</f>
        <v>0</v>
      </c>
      <c r="J20" s="1">
        <f>IF(WS_1=$B20,('Eingabe-Hochwald'!$F$8*FL_1)/100,0)+IF(WS_2=$B20,('Eingabe-Hochwald'!$F$15*FL_2)/100,0)+IF(WS_3=$B20,('Eingabe-Hochwald'!$F$22*FL_3)/100,0)+IF(WS_4=$B20,('Eingabe-Hochwald'!$F$29*FL_4)/100,0)+IF(WS_5=$B20,('Eingabe-Hochwald'!$F$36*FL_5)/100,0)+IF(WS_6=$B20,('Eingabe-Hochwald'!$F$43*FL_6)/100,0)+IF(WS_7=$B20,('Eingabe-Hochwald'!$F$50*FL_7)/100,0)+IF(WS_8=$B20,('Eingabe-Hochwald'!$F$57*FL_8)/100,0)+IF(WS_9=$B20,('Eingabe-Hochwald'!$F$64*FL_9)/100,0)+IF(WS_10=$B20,('Eingabe-Hochwald'!$F$71*FL_10)/100,0)+IF(WS_11=$B20,('Eingabe-Hochwald'!$F$78*FL_11)/100,0)+IF(WS_12=$B20,('Eingabe-Hochwald'!$F$85*FL_12)/100,0)+IF(WS_13=$B20,('Eingabe-Hochwald'!$F$92*FL_13)/100,0)+IF(WS_14=$B20,('Eingabe-Hochwald'!$F$99*FL_14)/100,0)+IF(WS_15=$B20,('Eingabe-Hochwald'!$F$106*FL_15)/100,0)+IF(WS_16=$B20,('Eingabe-Hochwald'!$F$113*FL_16)/100,0)+IF(WS_17=$B20,('Eingabe-Hochwald'!$F$120*FL_17)/100,0)+IF(WS_18=$B20,('Eingabe-Hochwald'!$F$127*FL_18)/100,0)+IF(WS_19=$B20,('Eingabe-Hochwald'!$F$134*FL_19)/100,0)+IF(WS_20=$B20,('Eingabe-Hochwald'!$F$141*FL_20)/100,0)</f>
        <v>0</v>
      </c>
      <c r="K20" s="1">
        <f>IF(WS_1=$B20,('Eingabe-Hochwald'!$F$9*FL_1)/100,0)+IF(WS_2=$B20,('Eingabe-Hochwald'!$F$16*FL_2)/100,0)+IF(WS_3=$B20,('Eingabe-Hochwald'!$F$23*FL_3)/100,0)+IF(WS_4=$B20,('Eingabe-Hochwald'!$F$30*FL_4)/100,0)+IF(WS_5=$B20,('Eingabe-Hochwald'!$F$37*FL_5)/100,0)+IF(WS_6=$B20,('Eingabe-Hochwald'!$F$44*FL_6)/100,0)+IF(WS_7=$B20,('Eingabe-Hochwald'!$F$51*FL_7)/100,0)+IF(WS_8=$B20,('Eingabe-Hochwald'!$F$58*FL_8)/100,0)+IF(WS_9=$B20,('Eingabe-Hochwald'!$F$65*FL_9)/100,0)+IF(WS_10=$B20,('Eingabe-Hochwald'!$F$72*FL_10)/100,0)+IF(WS_11=$B20,('Eingabe-Hochwald'!$F$79*FL_11)/100,0)+IF(WS_12=$B20,('Eingabe-Hochwald'!$F$86*FL_12)/100,0)+IF(WS_13=$B20,('Eingabe-Hochwald'!$F$93*FL_13)/100,0)+IF(WS_14=$B20,('Eingabe-Hochwald'!$F$100*FL_14)/100,0)+IF(WS_15=$B20,('Eingabe-Hochwald'!$F$107*FL_15)/100,0)+IF(WS_16=$B20,('Eingabe-Hochwald'!$F$114*FL_16)/100,0)+IF(WS_17=$B20,('Eingabe-Hochwald'!$F$121*FL_17)/100,0)+IF(WS_18=$B20,('Eingabe-Hochwald'!$F$128*FL_18)/100,0)+IF(WS_19=$B20,('Eingabe-Hochwald'!$F$135*FL_19)/100,0)+IF(WS_20=$B20,('Eingabe-Hochwald'!$F$142*FL_20)/100,0)</f>
        <v>0</v>
      </c>
      <c r="L20" s="1">
        <f>IF(WS_1=$B20,('Eingabe-Hochwald'!$F$10*FL_1)/100,0)+IF(WS_2=$B20,('Eingabe-Hochwald'!$F$17*FL_2)/100,0)+IF(WS_3=$B20,('Eingabe-Hochwald'!$F$24*FL_3)/100,0)+IF(WS_4=$B20,('Eingabe-Hochwald'!$F$31*FL_4)/100,0)+IF(WS_5=$B20,('Eingabe-Hochwald'!$F$38*FL_5)/100,0)+IF(WS_6=$B20,('Eingabe-Hochwald'!$F$45*FL_6)/100,0)+IF(WS_7=$B20,('Eingabe-Hochwald'!$F$52*FL_7)/100,0)+IF(WS_8=$B20,('Eingabe-Hochwald'!$F$59*FL_8)/100,0)+IF(WS_9=$B20,('Eingabe-Hochwald'!$F$66*FL_9)/100,0)+IF(WS_10=$B20,('Eingabe-Hochwald'!$F$73*FL_10)/100,0)+IF(WS_11=$B20,('Eingabe-Hochwald'!$F$80*FL_11)/100,0)+IF(WS_12=$B20,('Eingabe-Hochwald'!$F$87*FL_12)/100,0)+IF(WS_13=$B20,('Eingabe-Hochwald'!$F$94*FL_13)/100,0)+IF(WS_14=$B20,('Eingabe-Hochwald'!$F$101*FL_14)/100,0)+IF(WS_15=$B20,('Eingabe-Hochwald'!$F$108*FL_15)/100,0)+IF(WS_16=$B20,('Eingabe-Hochwald'!$F$115*FL_16)/100,0)+IF(WS_17=$B20,('Eingabe-Hochwald'!$F$122*FL_17)/100,0)+IF(WS_18=$B20,('Eingabe-Hochwald'!$F$129*FL_18)/100,0)+IF(WS_19=$B20,('Eingabe-Hochwald'!$F$136*FL_19)/100,0)+IF(WS_20=$B20,('Eingabe-Hochwald'!$F$143*FL_20)/100,0)</f>
        <v>0</v>
      </c>
    </row>
    <row r="21" spans="1:12" ht="21" customHeight="1">
      <c r="A21" s="72" t="s">
        <v>2</v>
      </c>
      <c r="B21" s="3" t="s">
        <v>16</v>
      </c>
      <c r="C21" s="35">
        <f t="shared" si="0"/>
      </c>
      <c r="D21" s="35">
        <f t="shared" si="1"/>
      </c>
      <c r="E21" s="35">
        <f t="shared" si="2"/>
      </c>
      <c r="F21" s="35">
        <f t="shared" si="3"/>
      </c>
      <c r="G21" s="36">
        <f t="shared" si="4"/>
      </c>
      <c r="I21" s="2">
        <f>IF(WS_1=$B21,('Eingabe-Hochwald'!$G$7*FL_1)/100,0)+IF(WS_2=$B21,('Eingabe-Hochwald'!$G$14*FL_2)/100,0)+IF(WS_3=$B21,('Eingabe-Hochwald'!$G$21*FL_3)/100,0)+IF(WS_4=$B21,('Eingabe-Hochwald'!$G$28*FL_4)/100,0)+IF(WS_5=$B21,('Eingabe-Hochwald'!$G$35*FL_5)/100,0)+IF(WS_6=$B21,('Eingabe-Hochwald'!$G$42*FL_6)/100,0)+IF(WS_7=$B21,('Eingabe-Hochwald'!$G$49*FL_7)/100,0)+IF(WS_8=$B21,('Eingabe-Hochwald'!$G$56*FL_8)/100,0)+IF(WS_9=$B21,('Eingabe-Hochwald'!$G$63*FL_9)/100,0)+IF(WS_10=$B21,('Eingabe-Hochwald'!$G$70*FL_10)/100,0)+IF(WS_11=$B21,('Eingabe-Hochwald'!$G$77*FL_11)/100,0)+IF(WS_12=$B21,('Eingabe-Hochwald'!$G$84*FL_12)/100,0)+IF(WS_13=$B21,('Eingabe-Hochwald'!$G$91*FL_13)/100,0)+IF(WS_14=$B21,('Eingabe-Hochwald'!$G$98*FL_14)/100,0)+IF(WS_15=$B21,('Eingabe-Hochwald'!$G$105*FL_15)/100,0)+IF(WS_16=$B21,('Eingabe-Hochwald'!$G$112*FL_16)/100,0)+IF(WS_17=$B21,('Eingabe-Hochwald'!$G$119*FL_17)/100,0)+IF(WS_18=$B21,('Eingabe-Hochwald'!$G$126*FL_18)/100,0)+IF(WS_19=$B21,('Eingabe-Hochwald'!$G$133*FL_19)/100,0)+IF(WS_20=$B21,('Eingabe-Hochwald'!$G$140*FL_20)/100,0)</f>
        <v>0</v>
      </c>
      <c r="J21" s="1">
        <f>IF(WS_1=$B21,('Eingabe-Hochwald'!$G$8*FL_1)/100,0)+IF(WS_2=$B21,('Eingabe-Hochwald'!$G$15*FL_2)/100,0)+IF(WS_3=$B21,('Eingabe-Hochwald'!$G$22*FL_3)/100,0)+IF(WS_4=$B21,('Eingabe-Hochwald'!$G$29*FL_4)/100,0)+IF(WS_5=$B21,('Eingabe-Hochwald'!$G$36*FL_5)/100,0)+IF(WS_6=$B21,('Eingabe-Hochwald'!$G$43*FL_6)/100,0)+IF(WS_7=$B21,('Eingabe-Hochwald'!$G$50*FL_7)/100,0)+IF(WS_8=$B21,('Eingabe-Hochwald'!$G$57*FL_8)/100,0)+IF(WS_9=$B21,('Eingabe-Hochwald'!$G$64*FL_9)/100,0)+IF(WS_10=$B21,('Eingabe-Hochwald'!$G$71*FL_10)/100,0)+IF(WS_11=$B21,('Eingabe-Hochwald'!$G$78*FL_11)/100,0)+IF(WS_12=$B21,('Eingabe-Hochwald'!$G$85*FL_12)/100,0)+IF(WS_13=$B21,('Eingabe-Hochwald'!$G$92*FL_13)/100,0)+IF(WS_14=$B21,('Eingabe-Hochwald'!$G$99*FL_14)/100,0)+IF(WS_15=$B21,('Eingabe-Hochwald'!$G$106*FL_15)/100,0)+IF(WS_16=$B21,('Eingabe-Hochwald'!$G$113*FL_16)/100,0)+IF(WS_17=$B21,('Eingabe-Hochwald'!$G$120*FL_17)/100,0)+IF(WS_18=$B21,('Eingabe-Hochwald'!$G$127*FL_18)/100,0)+IF(WS_19=$B21,('Eingabe-Hochwald'!$G$134*FL_19)/100,0)+IF(WS_20=$B21,('Eingabe-Hochwald'!$G$141*FL_20)/100,0)</f>
        <v>0</v>
      </c>
      <c r="K21" s="1">
        <f>IF(WS_1=$B21,('Eingabe-Hochwald'!$G$9*FL_1)/100,0)+IF(WS_2=$B21,('Eingabe-Hochwald'!$G$16*FL_2)/100,0)+IF(WS_3=$B21,('Eingabe-Hochwald'!$G$23*FL_3)/100,0)+IF(WS_4=$B21,('Eingabe-Hochwald'!$G$30*FL_4)/100,0)+IF(WS_5=$B21,('Eingabe-Hochwald'!$G$37*FL_5)/100,0)+IF(WS_6=$B21,('Eingabe-Hochwald'!$G$44*FL_6)/100,0)+IF(WS_7=$B21,('Eingabe-Hochwald'!$G$51*FL_7)/100,0)+IF(WS_8=$B21,('Eingabe-Hochwald'!$G$58*FL_8)/100,0)+IF(WS_9=$B21,('Eingabe-Hochwald'!$G$65*FL_9)/100,0)+IF(WS_10=$B21,('Eingabe-Hochwald'!$G$72*FL_10)/100,0)+IF(WS_11=$B21,('Eingabe-Hochwald'!$G$79*FL_11)/100,0)+IF(WS_12=$B21,('Eingabe-Hochwald'!$G$86*FL_12)/100,0)+IF(WS_13=$B21,('Eingabe-Hochwald'!$G$93*FL_13)/100,0)+IF(WS_14=$B21,('Eingabe-Hochwald'!$G$100*FL_14)/100,0)+IF(WS_15=$B21,('Eingabe-Hochwald'!$G$107*FL_15)/100,0)+IF(WS_16=$B21,('Eingabe-Hochwald'!$G$114*FL_16)/100,0)+IF(WS_17=$B21,('Eingabe-Hochwald'!$G$121*FL_17)/100,0)+IF(WS_18=$B21,('Eingabe-Hochwald'!$G$128*FL_18)/100,0)+IF(WS_19=$B21,('Eingabe-Hochwald'!$G$135*FL_19)/100,0)+IF(WS_20=$B21,('Eingabe-Hochwald'!$G$142*FL_20)/100,0)</f>
        <v>0</v>
      </c>
      <c r="L21" s="1">
        <f>IF(WS_1=$B21,('Eingabe-Hochwald'!$G$10*FL_1)/100,0)+IF(WS_2=$B21,('Eingabe-Hochwald'!$G$17*FL_2)/100,0)+IF(WS_3=$B21,('Eingabe-Hochwald'!$G$24*FL_3)/100,0)+IF(WS_4=$B21,('Eingabe-Hochwald'!$G$31*FL_4)/100,0)+IF(WS_5=$B21,('Eingabe-Hochwald'!$G$38*FL_5)/100,0)+IF(WS_6=$B21,('Eingabe-Hochwald'!$G$45*FL_6)/100,0)+IF(WS_7=$B21,('Eingabe-Hochwald'!$G$52*FL_7)/100,0)+IF(WS_8=$B21,('Eingabe-Hochwald'!$G$59*FL_8)/100,0)+IF(WS_9=$B21,('Eingabe-Hochwald'!$G$66*FL_9)/100,0)+IF(WS_10=$B21,('Eingabe-Hochwald'!$G$73*FL_10)/100,0)+IF(WS_11=$B21,('Eingabe-Hochwald'!$G$80*FL_11)/100,0)+IF(WS_12=$B21,('Eingabe-Hochwald'!$G$87*FL_12)/100,0)+IF(WS_13=$B21,('Eingabe-Hochwald'!$G$94*FL_13)/100,0)+IF(WS_14=$B21,('Eingabe-Hochwald'!$G$101*FL_14)/100,0)+IF(WS_15=$B21,('Eingabe-Hochwald'!$G$108*FL_15)/100,0)+IF(WS_16=$B21,('Eingabe-Hochwald'!$G$115*FL_16)/100,0)+IF(WS_17=$B21,('Eingabe-Hochwald'!$G$122*FL_17)/100,0)+IF(WS_18=$B21,('Eingabe-Hochwald'!$G$129*FL_18)/100,0)+IF(WS_19=$B21,('Eingabe-Hochwald'!$G$136*FL_19)/100,0)+IF(WS_20=$B21,('Eingabe-Hochwald'!$G$143*FL_20)/100,0)</f>
        <v>0</v>
      </c>
    </row>
    <row r="22" spans="1:12" ht="21" customHeight="1">
      <c r="A22" s="73"/>
      <c r="B22" s="3" t="s">
        <v>17</v>
      </c>
      <c r="C22" s="35">
        <f t="shared" si="0"/>
      </c>
      <c r="D22" s="35">
        <f t="shared" si="1"/>
      </c>
      <c r="E22" s="35">
        <f t="shared" si="2"/>
      </c>
      <c r="F22" s="35">
        <f t="shared" si="3"/>
      </c>
      <c r="G22" s="36">
        <f t="shared" si="4"/>
      </c>
      <c r="I22" s="2">
        <f>IF(WS_1=$B22,('Eingabe-Hochwald'!$G$7*FL_1)/100,0)+IF(WS_2=$B22,('Eingabe-Hochwald'!$G$14*FL_2)/100,0)+IF(WS_3=$B22,('Eingabe-Hochwald'!$G$21*FL_3)/100,0)+IF(WS_4=$B22,('Eingabe-Hochwald'!$G$28*FL_4)/100,0)+IF(WS_5=$B22,('Eingabe-Hochwald'!$G$35*FL_5)/100,0)+IF(WS_6=$B22,('Eingabe-Hochwald'!$G$42*FL_6)/100,0)+IF(WS_7=$B22,('Eingabe-Hochwald'!$G$49*FL_7)/100,0)+IF(WS_8=$B22,('Eingabe-Hochwald'!$G$56*FL_8)/100,0)+IF(WS_9=$B22,('Eingabe-Hochwald'!$G$63*FL_9)/100,0)+IF(WS_10=$B22,('Eingabe-Hochwald'!$G$70*FL_10)/100,0)+IF(WS_11=$B22,('Eingabe-Hochwald'!$G$77*FL_11)/100,0)+IF(WS_12=$B22,('Eingabe-Hochwald'!$G$84*FL_12)/100,0)+IF(WS_13=$B22,('Eingabe-Hochwald'!$G$91*FL_13)/100,0)+IF(WS_14=$B22,('Eingabe-Hochwald'!$G$98*FL_14)/100,0)+IF(WS_15=$B22,('Eingabe-Hochwald'!$G$105*FL_15)/100,0)+IF(WS_16=$B22,('Eingabe-Hochwald'!$G$112*FL_16)/100,0)+IF(WS_17=$B22,('Eingabe-Hochwald'!$G$119*FL_17)/100,0)+IF(WS_18=$B22,('Eingabe-Hochwald'!$G$126*FL_18)/100,0)+IF(WS_19=$B22,('Eingabe-Hochwald'!$G$133*FL_19)/100,0)+IF(WS_20=$B22,('Eingabe-Hochwald'!$G$140*FL_20)/100,0)</f>
        <v>0</v>
      </c>
      <c r="J22" s="1">
        <f>IF(WS_1=$B22,('Eingabe-Hochwald'!$G$8*FL_1)/100,0)+IF(WS_2=$B22,('Eingabe-Hochwald'!$G$15*FL_2)/100,0)+IF(WS_3=$B22,('Eingabe-Hochwald'!$G$22*FL_3)/100,0)+IF(WS_4=$B22,('Eingabe-Hochwald'!$G$29*FL_4)/100,0)+IF(WS_5=$B22,('Eingabe-Hochwald'!$G$36*FL_5)/100,0)+IF(WS_6=$B22,('Eingabe-Hochwald'!$G$43*FL_6)/100,0)+IF(WS_7=$B22,('Eingabe-Hochwald'!$G$50*FL_7)/100,0)+IF(WS_8=$B22,('Eingabe-Hochwald'!$G$57*FL_8)/100,0)+IF(WS_9=$B22,('Eingabe-Hochwald'!$G$64*FL_9)/100,0)+IF(WS_10=$B22,('Eingabe-Hochwald'!$G$71*FL_10)/100,0)+IF(WS_11=$B22,('Eingabe-Hochwald'!$G$78*FL_11)/100,0)+IF(WS_12=$B22,('Eingabe-Hochwald'!$G$85*FL_12)/100,0)+IF(WS_13=$B22,('Eingabe-Hochwald'!$G$92*FL_13)/100,0)+IF(WS_14=$B22,('Eingabe-Hochwald'!$G$99*FL_14)/100,0)+IF(WS_15=$B22,('Eingabe-Hochwald'!$G$106*FL_15)/100,0)+IF(WS_16=$B22,('Eingabe-Hochwald'!$G$113*FL_16)/100,0)+IF(WS_17=$B22,('Eingabe-Hochwald'!$G$120*FL_17)/100,0)+IF(WS_18=$B22,('Eingabe-Hochwald'!$G$127*FL_18)/100,0)+IF(WS_19=$B22,('Eingabe-Hochwald'!$G$134*FL_19)/100,0)+IF(WS_20=$B22,('Eingabe-Hochwald'!$G$141*FL_20)/100,0)</f>
        <v>0</v>
      </c>
      <c r="K22" s="1">
        <f>IF(WS_1=$B22,('Eingabe-Hochwald'!$G$9*FL_1)/100,0)+IF(WS_2=$B22,('Eingabe-Hochwald'!$G$16*FL_2)/100,0)+IF(WS_3=$B22,('Eingabe-Hochwald'!$G$23*FL_3)/100,0)+IF(WS_4=$B22,('Eingabe-Hochwald'!$G$30*FL_4)/100,0)+IF(WS_5=$B22,('Eingabe-Hochwald'!$G$37*FL_5)/100,0)+IF(WS_6=$B22,('Eingabe-Hochwald'!$G$44*FL_6)/100,0)+IF(WS_7=$B22,('Eingabe-Hochwald'!$G$51*FL_7)/100,0)+IF(WS_8=$B22,('Eingabe-Hochwald'!$G$58*FL_8)/100,0)+IF(WS_9=$B22,('Eingabe-Hochwald'!$G$65*FL_9)/100,0)+IF(WS_10=$B22,('Eingabe-Hochwald'!$G$72*FL_10)/100,0)+IF(WS_11=$B22,('Eingabe-Hochwald'!$G$79*FL_11)/100,0)+IF(WS_12=$B22,('Eingabe-Hochwald'!$G$86*FL_12)/100,0)+IF(WS_13=$B22,('Eingabe-Hochwald'!$G$93*FL_13)/100,0)+IF(WS_14=$B22,('Eingabe-Hochwald'!$G$100*FL_14)/100,0)+IF(WS_15=$B22,('Eingabe-Hochwald'!$G$107*FL_15)/100,0)+IF(WS_16=$B22,('Eingabe-Hochwald'!$G$114*FL_16)/100,0)+IF(WS_17=$B22,('Eingabe-Hochwald'!$G$121*FL_17)/100,0)+IF(WS_18=$B22,('Eingabe-Hochwald'!$G$128*FL_18)/100,0)+IF(WS_19=$B22,('Eingabe-Hochwald'!$G$135*FL_19)/100,0)+IF(WS_20=$B22,('Eingabe-Hochwald'!$G$142*FL_20)/100,0)</f>
        <v>0</v>
      </c>
      <c r="L22" s="1">
        <f>IF(WS_1=$B22,('Eingabe-Hochwald'!$G$10*FL_1)/100,0)+IF(WS_2=$B22,('Eingabe-Hochwald'!$G$17*FL_2)/100,0)+IF(WS_3=$B22,('Eingabe-Hochwald'!$G$24*FL_3)/100,0)+IF(WS_4=$B22,('Eingabe-Hochwald'!$G$31*FL_4)/100,0)+IF(WS_5=$B22,('Eingabe-Hochwald'!$G$38*FL_5)/100,0)+IF(WS_6=$B22,('Eingabe-Hochwald'!$G$45*FL_6)/100,0)+IF(WS_7=$B22,('Eingabe-Hochwald'!$G$52*FL_7)/100,0)+IF(WS_8=$B22,('Eingabe-Hochwald'!$G$59*FL_8)/100,0)+IF(WS_9=$B22,('Eingabe-Hochwald'!$G$66*FL_9)/100,0)+IF(WS_10=$B22,('Eingabe-Hochwald'!$G$73*FL_10)/100,0)+IF(WS_11=$B22,('Eingabe-Hochwald'!$G$80*FL_11)/100,0)+IF(WS_12=$B22,('Eingabe-Hochwald'!$G$87*FL_12)/100,0)+IF(WS_13=$B22,('Eingabe-Hochwald'!$G$94*FL_13)/100,0)+IF(WS_14=$B22,('Eingabe-Hochwald'!$G$101*FL_14)/100,0)+IF(WS_15=$B22,('Eingabe-Hochwald'!$G$108*FL_15)/100,0)+IF(WS_16=$B22,('Eingabe-Hochwald'!$G$115*FL_16)/100,0)+IF(WS_17=$B22,('Eingabe-Hochwald'!$G$122*FL_17)/100,0)+IF(WS_18=$B22,('Eingabe-Hochwald'!$G$129*FL_18)/100,0)+IF(WS_19=$B22,('Eingabe-Hochwald'!$G$136*FL_19)/100,0)+IF(WS_20=$B22,('Eingabe-Hochwald'!$G$143*FL_20)/100,0)</f>
        <v>0</v>
      </c>
    </row>
    <row r="23" spans="1:12" ht="21" customHeight="1" thickBot="1">
      <c r="A23" s="74"/>
      <c r="B23" s="15" t="s">
        <v>18</v>
      </c>
      <c r="C23" s="37">
        <f t="shared" si="0"/>
      </c>
      <c r="D23" s="37">
        <f t="shared" si="1"/>
      </c>
      <c r="E23" s="37">
        <f t="shared" si="2"/>
      </c>
      <c r="F23" s="37">
        <f t="shared" si="3"/>
      </c>
      <c r="G23" s="38">
        <f>IF(SUM(C23:F23)&gt;0,SUM(C23:F23),"")</f>
      </c>
      <c r="I23" s="2">
        <f>IF(WS_1=$B23,('Eingabe-Hochwald'!$G$7*FL_1)/100,0)+IF(WS_2=$B23,('Eingabe-Hochwald'!$G$14*FL_2)/100,0)+IF(WS_3=$B23,('Eingabe-Hochwald'!$G$21*FL_3)/100,0)+IF(WS_4=$B23,('Eingabe-Hochwald'!$G$28*FL_4)/100,0)+IF(WS_5=$B23,('Eingabe-Hochwald'!$G$35*FL_5)/100,0)+IF(WS_6=$B23,('Eingabe-Hochwald'!$G$42*FL_6)/100,0)+IF(WS_7=$B23,('Eingabe-Hochwald'!$G$49*FL_7)/100,0)+IF(WS_8=$B23,('Eingabe-Hochwald'!$G$56*FL_8)/100,0)+IF(WS_9=$B23,('Eingabe-Hochwald'!$G$63*FL_9)/100,0)+IF(WS_10=$B23,('Eingabe-Hochwald'!$G$70*FL_10)/100,0)+IF(WS_11=$B23,('Eingabe-Hochwald'!$G$77*FL_11)/100,0)+IF(WS_12=$B23,('Eingabe-Hochwald'!$G$84*FL_12)/100,0)+IF(WS_13=$B23,('Eingabe-Hochwald'!$G$91*FL_13)/100,0)+IF(WS_14=$B23,('Eingabe-Hochwald'!$G$98*FL_14)/100,0)+IF(WS_15=$B23,('Eingabe-Hochwald'!$G$105*FL_15)/100,0)+IF(WS_16=$B23,('Eingabe-Hochwald'!$G$112*FL_16)/100,0)+IF(WS_17=$B23,('Eingabe-Hochwald'!$G$119*FL_17)/100,0)+IF(WS_18=$B23,('Eingabe-Hochwald'!$G$126*FL_18)/100,0)+IF(WS_19=$B23,('Eingabe-Hochwald'!$G$133*FL_19)/100,0)+IF(WS_20=$B23,('Eingabe-Hochwald'!$G$140*FL_20)/100,0)</f>
        <v>0</v>
      </c>
      <c r="J23" s="1">
        <f>IF(WS_1=$B23,('Eingabe-Hochwald'!$G$8*FL_1)/100,0)+IF(WS_2=$B23,('Eingabe-Hochwald'!$G$15*FL_2)/100,0)+IF(WS_3=$B23,('Eingabe-Hochwald'!$G$22*FL_3)/100,0)+IF(WS_4=$B23,('Eingabe-Hochwald'!$G$29*FL_4)/100,0)+IF(WS_5=$B23,('Eingabe-Hochwald'!$G$36*FL_5)/100,0)+IF(WS_6=$B23,('Eingabe-Hochwald'!$G$43*FL_6)/100,0)+IF(WS_7=$B23,('Eingabe-Hochwald'!$G$50*FL_7)/100,0)+IF(WS_8=$B23,('Eingabe-Hochwald'!$G$57*FL_8)/100,0)+IF(WS_9=$B23,('Eingabe-Hochwald'!$G$64*FL_9)/100,0)+IF(WS_10=$B23,('Eingabe-Hochwald'!$G$71*FL_10)/100,0)+IF(WS_11=$B23,('Eingabe-Hochwald'!$G$78*FL_11)/100,0)+IF(WS_12=$B23,('Eingabe-Hochwald'!$G$85*FL_12)/100,0)+IF(WS_13=$B23,('Eingabe-Hochwald'!$G$92*FL_13)/100,0)+IF(WS_14=$B23,('Eingabe-Hochwald'!$G$99*FL_14)/100,0)+IF(WS_15=$B23,('Eingabe-Hochwald'!$G$106*FL_15)/100,0)+IF(WS_16=$B23,('Eingabe-Hochwald'!$G$113*FL_16)/100,0)+IF(WS_17=$B23,('Eingabe-Hochwald'!$G$120*FL_17)/100,0)+IF(WS_18=$B23,('Eingabe-Hochwald'!$G$127*FL_18)/100,0)+IF(WS_19=$B23,('Eingabe-Hochwald'!$G$134*FL_19)/100,0)+IF(WS_20=$B23,('Eingabe-Hochwald'!$G$141*FL_20)/100,0)</f>
        <v>0</v>
      </c>
      <c r="K23" s="1">
        <f>IF(WS_1=$B23,('Eingabe-Hochwald'!$G$9*FL_1)/100,0)+IF(WS_2=$B23,('Eingabe-Hochwald'!$G$16*FL_2)/100,0)+IF(WS_3=$B23,('Eingabe-Hochwald'!$G$23*FL_3)/100,0)+IF(WS_4=$B23,('Eingabe-Hochwald'!$G$30*FL_4)/100,0)+IF(WS_5=$B23,('Eingabe-Hochwald'!$G$37*FL_5)/100,0)+IF(WS_6=$B23,('Eingabe-Hochwald'!$G$44*FL_6)/100,0)+IF(WS_7=$B23,('Eingabe-Hochwald'!$G$51*FL_7)/100,0)+IF(WS_8=$B23,('Eingabe-Hochwald'!$G$58*FL_8)/100,0)+IF(WS_9=$B23,('Eingabe-Hochwald'!$G$65*FL_9)/100,0)+IF(WS_10=$B23,('Eingabe-Hochwald'!$G$72*FL_10)/100,0)+IF(WS_11=$B23,('Eingabe-Hochwald'!$G$79*FL_11)/100,0)+IF(WS_12=$B23,('Eingabe-Hochwald'!$G$86*FL_12)/100,0)+IF(WS_13=$B23,('Eingabe-Hochwald'!$G$93*FL_13)/100,0)+IF(WS_14=$B23,('Eingabe-Hochwald'!$G$100*FL_14)/100,0)+IF(WS_15=$B23,('Eingabe-Hochwald'!$G$107*FL_15)/100,0)+IF(WS_16=$B23,('Eingabe-Hochwald'!$G$114*FL_16)/100,0)+IF(WS_17=$B23,('Eingabe-Hochwald'!$G$121*FL_17)/100,0)+IF(WS_18=$B23,('Eingabe-Hochwald'!$G$128*FL_18)/100,0)+IF(WS_19=$B23,('Eingabe-Hochwald'!$G$135*FL_19)/100,0)+IF(WS_20=$B23,('Eingabe-Hochwald'!$G$142*FL_20)/100,0)</f>
        <v>0</v>
      </c>
      <c r="L23" s="1">
        <f>IF(WS_1=$B23,('Eingabe-Hochwald'!$G$10*FL_1)/100,0)+IF(WS_2=$B23,('Eingabe-Hochwald'!$G$17*FL_2)/100,0)+IF(WS_3=$B23,('Eingabe-Hochwald'!$G$24*FL_3)/100,0)+IF(WS_4=$B23,('Eingabe-Hochwald'!$G$31*FL_4)/100,0)+IF(WS_5=$B23,('Eingabe-Hochwald'!$G$38*FL_5)/100,0)+IF(WS_6=$B23,('Eingabe-Hochwald'!$G$45*FL_6)/100,0)+IF(WS_7=$B23,('Eingabe-Hochwald'!$G$52*FL_7)/100,0)+IF(WS_8=$B23,('Eingabe-Hochwald'!$G$59*FL_8)/100,0)+IF(WS_9=$B23,('Eingabe-Hochwald'!$G$66*FL_9)/100,0)+IF(WS_10=$B23,('Eingabe-Hochwald'!$G$73*FL_10)/100,0)+IF(WS_11=$B23,('Eingabe-Hochwald'!$G$80*FL_11)/100,0)+IF(WS_12=$B23,('Eingabe-Hochwald'!$G$87*FL_12)/100,0)+IF(WS_13=$B23,('Eingabe-Hochwald'!$G$94*FL_13)/100,0)+IF(WS_14=$B23,('Eingabe-Hochwald'!$G$101*FL_14)/100,0)+IF(WS_15=$B23,('Eingabe-Hochwald'!$G$108*FL_15)/100,0)+IF(WS_16=$B23,('Eingabe-Hochwald'!$G$115*FL_16)/100,0)+IF(WS_17=$B23,('Eingabe-Hochwald'!$G$122*FL_17)/100,0)+IF(WS_18=$B23,('Eingabe-Hochwald'!$G$129*FL_18)/100,0)+IF(WS_19=$B23,('Eingabe-Hochwald'!$G$136*FL_19)/100,0)+IF(WS_20=$B23,('Eingabe-Hochwald'!$G$143*FL_20)/100,0)</f>
        <v>0</v>
      </c>
    </row>
    <row r="24" ht="3" customHeight="1" thickBot="1"/>
    <row r="25" spans="1:7" ht="21" customHeight="1" thickBot="1">
      <c r="A25" s="62" t="s">
        <v>33</v>
      </c>
      <c r="B25" s="63"/>
      <c r="C25" s="63"/>
      <c r="D25" s="63"/>
      <c r="E25" s="63"/>
      <c r="F25" s="63"/>
      <c r="G25" s="40">
        <f>SUMIF(Sonder_WiForm,Grunddaten!A9,Sonder_Flaeche)/10000</f>
        <v>0</v>
      </c>
    </row>
    <row r="26" ht="3" customHeight="1" thickBot="1"/>
    <row r="27" spans="1:7" ht="21" customHeight="1" thickBot="1">
      <c r="A27" s="62" t="s">
        <v>34</v>
      </c>
      <c r="B27" s="63"/>
      <c r="C27" s="63"/>
      <c r="D27" s="63"/>
      <c r="E27" s="63"/>
      <c r="F27" s="63"/>
      <c r="G27" s="40">
        <f>SUMIF(Sonder_WiForm,Grunddaten!A10,Sonder_Flaeche)/10000</f>
        <v>0</v>
      </c>
    </row>
    <row r="28" ht="10.5" customHeight="1" thickBot="1"/>
    <row r="29" spans="1:7" ht="21" customHeight="1">
      <c r="A29" s="77" t="s">
        <v>35</v>
      </c>
      <c r="B29" s="78"/>
      <c r="C29" s="78"/>
      <c r="D29" s="78"/>
      <c r="E29" s="78"/>
      <c r="F29" s="78"/>
      <c r="G29" s="18" t="s">
        <v>32</v>
      </c>
    </row>
    <row r="30" spans="1:7" ht="21" customHeight="1">
      <c r="A30" s="100" t="s">
        <v>36</v>
      </c>
      <c r="B30" s="101"/>
      <c r="C30" s="101"/>
      <c r="D30" s="101"/>
      <c r="E30" s="101"/>
      <c r="F30" s="101"/>
      <c r="G30" s="27" t="s">
        <v>43</v>
      </c>
    </row>
    <row r="31" spans="1:7" ht="21" customHeight="1">
      <c r="A31" s="22"/>
      <c r="B31" s="102" t="s">
        <v>37</v>
      </c>
      <c r="C31" s="103"/>
      <c r="D31" s="103"/>
      <c r="E31" s="103"/>
      <c r="F31" s="103"/>
      <c r="G31" s="41">
        <f>SUMIF(Sonder_WiForm,Grunddaten!A11,Sonder_Flaeche)/10000</f>
        <v>0</v>
      </c>
    </row>
    <row r="32" spans="1:7" ht="21" customHeight="1">
      <c r="A32" s="23"/>
      <c r="B32" s="102" t="s">
        <v>38</v>
      </c>
      <c r="C32" s="103"/>
      <c r="D32" s="103"/>
      <c r="E32" s="103"/>
      <c r="F32" s="103"/>
      <c r="G32" s="36">
        <f>SUMIF(Sonder_WiForm,Grunddaten!A12,Sonder_Flaeche)/10000</f>
        <v>0</v>
      </c>
    </row>
    <row r="33" spans="1:7" ht="21" customHeight="1">
      <c r="A33" s="79" t="s">
        <v>24</v>
      </c>
      <c r="B33" s="80"/>
      <c r="C33" s="80"/>
      <c r="D33" s="80"/>
      <c r="E33" s="80"/>
      <c r="F33" s="81"/>
      <c r="G33" s="36">
        <f>SUMIF(Sonder_WiForm,Grunddaten!A13,Sonder_Flaeche)/10000</f>
        <v>0</v>
      </c>
    </row>
    <row r="34" spans="1:7" ht="21" customHeight="1">
      <c r="A34" s="69" t="s">
        <v>39</v>
      </c>
      <c r="B34" s="70"/>
      <c r="C34" s="70"/>
      <c r="D34" s="70"/>
      <c r="E34" s="70"/>
      <c r="F34" s="71"/>
      <c r="G34" s="36">
        <f>SUMIF(Sonder_WiForm,Grunddaten!A14,Sonder_Flaeche)/10000</f>
        <v>0</v>
      </c>
    </row>
    <row r="35" spans="1:7" ht="21" customHeight="1">
      <c r="A35" s="69" t="s">
        <v>26</v>
      </c>
      <c r="B35" s="70"/>
      <c r="C35" s="70"/>
      <c r="D35" s="70"/>
      <c r="E35" s="70"/>
      <c r="F35" s="71"/>
      <c r="G35" s="36">
        <f>SUMIF(Sonder_WiForm,Grunddaten!A15,Sonder_Flaeche)/10000</f>
        <v>0</v>
      </c>
    </row>
    <row r="36" spans="1:7" ht="21" customHeight="1">
      <c r="A36" s="69" t="s">
        <v>27</v>
      </c>
      <c r="B36" s="70"/>
      <c r="C36" s="70"/>
      <c r="D36" s="70"/>
      <c r="E36" s="70"/>
      <c r="F36" s="71"/>
      <c r="G36" s="36">
        <f>SUMIF(Sonder_WiForm,Grunddaten!A16,Sonder_Flaeche)/10000</f>
        <v>0</v>
      </c>
    </row>
    <row r="37" spans="1:7" ht="21" customHeight="1" thickBot="1">
      <c r="A37" s="97" t="s">
        <v>40</v>
      </c>
      <c r="B37" s="98"/>
      <c r="C37" s="98"/>
      <c r="D37" s="98"/>
      <c r="E37" s="98"/>
      <c r="F37" s="99"/>
      <c r="G37" s="38">
        <f>SUMIF(Sonder_WiForm,Grunddaten!A17,Sonder_Flaeche)/10000</f>
        <v>0</v>
      </c>
    </row>
    <row r="38" spans="1:6" ht="15" thickBot="1">
      <c r="A38" s="21"/>
      <c r="B38" s="21"/>
      <c r="C38" s="21"/>
      <c r="D38" s="21"/>
      <c r="E38" s="21"/>
      <c r="F38" s="21"/>
    </row>
    <row r="39" spans="1:7" ht="21" customHeight="1" thickBot="1">
      <c r="A39" s="62" t="s">
        <v>44</v>
      </c>
      <c r="B39" s="63"/>
      <c r="C39" s="63"/>
      <c r="D39" s="63"/>
      <c r="E39" s="63"/>
      <c r="F39" s="63"/>
      <c r="G39" s="40">
        <f>(SUM(I12:L23)/10000)+G25+G27+SUM(G31:G37)</f>
        <v>0</v>
      </c>
    </row>
    <row r="41" ht="14.25">
      <c r="G41" s="33"/>
    </row>
  </sheetData>
  <sheetProtection password="CA81" sheet="1"/>
  <mergeCells count="24">
    <mergeCell ref="A36:F36"/>
    <mergeCell ref="A37:F37"/>
    <mergeCell ref="A30:F30"/>
    <mergeCell ref="B31:F31"/>
    <mergeCell ref="B32:F32"/>
    <mergeCell ref="A25:F25"/>
    <mergeCell ref="A39:F39"/>
    <mergeCell ref="A1:G1"/>
    <mergeCell ref="A3:G3"/>
    <mergeCell ref="A12:A14"/>
    <mergeCell ref="A15:A17"/>
    <mergeCell ref="A18:A20"/>
    <mergeCell ref="A6:F7"/>
    <mergeCell ref="G9:G10"/>
    <mergeCell ref="A10:A11"/>
    <mergeCell ref="B10:B11"/>
    <mergeCell ref="A5:G5"/>
    <mergeCell ref="A35:F35"/>
    <mergeCell ref="A21:A23"/>
    <mergeCell ref="C9:F9"/>
    <mergeCell ref="A27:F27"/>
    <mergeCell ref="A29:F29"/>
    <mergeCell ref="A33:F33"/>
    <mergeCell ref="A34:F3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7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6384" width="9.140625" style="2" customWidth="1"/>
  </cols>
  <sheetData>
    <row r="1" ht="14.25">
      <c r="A1" s="2" t="s">
        <v>3</v>
      </c>
    </row>
    <row r="3" ht="14.25">
      <c r="A3" s="2" t="s">
        <v>16</v>
      </c>
    </row>
    <row r="4" ht="14.25">
      <c r="A4" s="2" t="s">
        <v>17</v>
      </c>
    </row>
    <row r="5" ht="14.25">
      <c r="A5" s="2" t="s">
        <v>18</v>
      </c>
    </row>
    <row r="7" ht="14.25">
      <c r="A7" s="2" t="s">
        <v>19</v>
      </c>
    </row>
    <row r="9" ht="14.25">
      <c r="A9" s="2" t="s">
        <v>20</v>
      </c>
    </row>
    <row r="10" ht="14.25">
      <c r="A10" s="2" t="s">
        <v>21</v>
      </c>
    </row>
    <row r="11" ht="14.25">
      <c r="A11" s="2" t="s">
        <v>22</v>
      </c>
    </row>
    <row r="12" ht="14.25">
      <c r="A12" s="2" t="s">
        <v>23</v>
      </c>
    </row>
    <row r="13" ht="14.25">
      <c r="A13" s="2" t="s">
        <v>24</v>
      </c>
    </row>
    <row r="14" ht="14.25">
      <c r="A14" s="2" t="s">
        <v>25</v>
      </c>
    </row>
    <row r="15" ht="14.25">
      <c r="A15" s="2" t="s">
        <v>26</v>
      </c>
    </row>
    <row r="16" ht="14.25">
      <c r="A16" s="2" t="s">
        <v>27</v>
      </c>
    </row>
    <row r="17" ht="14.25">
      <c r="A17" s="2" t="s">
        <v>28</v>
      </c>
    </row>
  </sheetData>
  <sheetProtection password="CA81"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Flächenauswertetabelle Kleinwald HF2014</dc:title>
  <dc:subject/>
  <dc:creator/>
  <cp:keywords/>
  <dc:description>Beratung durch BBK</dc:description>
  <cp:lastModifiedBy/>
  <dcterms:created xsi:type="dcterms:W3CDTF">2011-09-15T07:50:31Z</dcterms:created>
  <dcterms:modified xsi:type="dcterms:W3CDTF">2023-05-04T13:40:25Z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KOOEDOK@1000.3800:EigentuemerDienststelle">
    <vt:lpwstr>Forst und Bioenergie</vt:lpwstr>
  </property>
  <property fmtid="{D5CDD505-2E9C-101B-9397-08002B2CF9AE}" pid="3" name="FSC#LKOOEDOK@1000.3800:EigentuemerKostenstelleNr">
    <vt:lpwstr>120</vt:lpwstr>
  </property>
  <property fmtid="{D5CDD505-2E9C-101B-9397-08002B2CF9AE}" pid="4" name="FSC#LKOOEDOK@1000.3800:EigentuemerAnschrift">
    <vt:lpwstr>Aktivweg 5/10</vt:lpwstr>
  </property>
  <property fmtid="{D5CDD505-2E9C-101B-9397-08002B2CF9AE}" pid="5" name="FSC#LKOOEDOK@1000.3800:EigentuemerPostort">
    <vt:lpwstr>4222 St. Georgen an der Gusen</vt:lpwstr>
  </property>
  <property fmtid="{D5CDD505-2E9C-101B-9397-08002B2CF9AE}" pid="6" name="FSC#LKOOEDOK@1000.3800:Objektname">
    <vt:lpwstr>Flächenauswertetabelle_Kleinwald_HF2023</vt:lpwstr>
  </property>
  <property fmtid="{D5CDD505-2E9C-101B-9397-08002B2CF9AE}" pid="7" name="FSC#LKOOEDOK@1000.3800:Betreff">
    <vt:lpwstr/>
  </property>
  <property fmtid="{D5CDD505-2E9C-101B-9397-08002B2CF9AE}" pid="8" name="FSC#LKOOEDOK@1000.3800:Gruppe">
    <vt:lpwstr>A-FW (Abt Forst- und Holzwirtschaft)</vt:lpwstr>
  </property>
  <property fmtid="{D5CDD505-2E9C-101B-9397-08002B2CF9AE}" pid="9" name="FSC#LKOOEDOK@1000.3800:EigentuemerTelefon">
    <vt:lpwstr>+43 (50) 6902-1432</vt:lpwstr>
  </property>
  <property fmtid="{D5CDD505-2E9C-101B-9397-08002B2CF9AE}" pid="10" name="FSC#LKOOEDOK@1000.3800:Versionsnummer">
    <vt:lpwstr>2</vt:lpwstr>
  </property>
  <property fmtid="{D5CDD505-2E9C-101B-9397-08002B2CF9AE}" pid="11" name="FSC#LKOOEDOK@1000.3800:EigentuemerName">
    <vt:lpwstr>DI Gerald Buchberger</vt:lpwstr>
  </property>
  <property fmtid="{D5CDD505-2E9C-101B-9397-08002B2CF9AE}" pid="12" name="FSC#LKOOEDOK@1000.3800:EigentuemerMaNr">
    <vt:lpwstr>1389</vt:lpwstr>
  </property>
  <property fmtid="{D5CDD505-2E9C-101B-9397-08002B2CF9AE}" pid="13" name="FSC#LKOOEDOK@1000.3800:EigentuemerEMail">
    <vt:lpwstr>Gerald.Buchberger@LK-OOE.AT</vt:lpwstr>
  </property>
  <property fmtid="{D5CDD505-2E9C-101B-9397-08002B2CF9AE}" pid="14" name="FSC#LKOOEDOK@1000.3800:EigentuemerPersonEMail">
    <vt:lpwstr>Gerald.Buchberger@LK-OOE.AT</vt:lpwstr>
  </property>
  <property fmtid="{D5CDD505-2E9C-101B-9397-08002B2CF9AE}" pid="15" name="FSC#LKOOEDOK@1000.3800:DstTelefon">
    <vt:lpwstr>+43 (50) 6902-1434</vt:lpwstr>
  </property>
  <property fmtid="{D5CDD505-2E9C-101B-9397-08002B2CF9AE}" pid="16" name="FSC#LKOOEDOK@1000.3800:DstPostort">
    <vt:lpwstr>4021 Linz</vt:lpwstr>
  </property>
  <property fmtid="{D5CDD505-2E9C-101B-9397-08002B2CF9AE}" pid="17" name="FSC#LKOOEDOK@1000.3800:DstOrt">
    <vt:lpwstr>Linz</vt:lpwstr>
  </property>
  <property fmtid="{D5CDD505-2E9C-101B-9397-08002B2CF9AE}" pid="18" name="FSC#LKOOEDOK@1000.3800:DstOrtKurz">
    <vt:lpwstr>Linz</vt:lpwstr>
  </property>
  <property fmtid="{D5CDD505-2E9C-101B-9397-08002B2CF9AE}" pid="19" name="FSC#LKOOEDOK@1000.3800:DstName">
    <vt:lpwstr>Forst und Bioenergie</vt:lpwstr>
  </property>
  <property fmtid="{D5CDD505-2E9C-101B-9397-08002B2CF9AE}" pid="20" name="FSC#LKOOEDOK@1000.3800:DstFax">
    <vt:lpwstr>+43 (50) 6902-91434</vt:lpwstr>
  </property>
  <property fmtid="{D5CDD505-2E9C-101B-9397-08002B2CF9AE}" pid="21" name="FSC#LKOOEDOK@1000.3800:DstEMail">
    <vt:lpwstr>forst@lk-ooe.at</vt:lpwstr>
  </property>
  <property fmtid="{D5CDD505-2E9C-101B-9397-08002B2CF9AE}" pid="22" name="FSC#LKOOEDOK@1000.3800:DstAnschrift">
    <vt:lpwstr>Auf der Gugl 3</vt:lpwstr>
  </property>
  <property fmtid="{D5CDD505-2E9C-101B-9397-08002B2CF9AE}" pid="23" name="FSC#LKOOEDOK@1000.3800:AenderungsID">
    <vt:lpwstr>lk-ooe\buchbge</vt:lpwstr>
  </property>
  <property fmtid="{D5CDD505-2E9C-101B-9397-08002B2CF9AE}" pid="24" name="FSC#LKOOEDOK@1000.3800:EigentuemerID">
    <vt:lpwstr>lk-ooe\buchbge</vt:lpwstr>
  </property>
  <property fmtid="{D5CDD505-2E9C-101B-9397-08002B2CF9AE}" pid="25" name="FSC#LKOOEDOK@1000.3800:KundeName">
    <vt:lpwstr/>
  </property>
  <property fmtid="{D5CDD505-2E9C-101B-9397-08002B2CF9AE}" pid="26" name="FSC#LKOOEDOK@1000.3800:KundeStrasse">
    <vt:lpwstr/>
  </property>
  <property fmtid="{D5CDD505-2E9C-101B-9397-08002B2CF9AE}" pid="27" name="FSC#LKOOEDOK@1000.3800:KundeOrt">
    <vt:lpwstr/>
  </property>
  <property fmtid="{D5CDD505-2E9C-101B-9397-08002B2CF9AE}" pid="28" name="FSC#LKOOEDOK@1000.3800:AenderungsDatum">
    <vt:lpwstr>04.05.2023</vt:lpwstr>
  </property>
  <property fmtid="{D5CDD505-2E9C-101B-9397-08002B2CF9AE}" pid="29" name="FSC#LKOOEDOK@1000.3800:Adresse">
    <vt:lpwstr>COO.1000.3800.7.9705844</vt:lpwstr>
  </property>
  <property fmtid="{D5CDD505-2E9C-101B-9397-08002B2CF9AE}" pid="30" name="FSC#LKOOEDOK@1000.3800:KundeGrussformel">
    <vt:lpwstr>Sehr geehrte Damen und Herren</vt:lpwstr>
  </property>
  <property fmtid="{D5CDD505-2E9C-101B-9397-08002B2CF9AE}" pid="31" name="FSC#LKOOEDOK@1000.3800:KundeAnschrift">
    <vt:lpwstr/>
  </property>
  <property fmtid="{D5CDD505-2E9C-101B-9397-08002B2CF9AE}" pid="32" name="FSC#LKOOEDOK@1000.3800:KundeTelefon">
    <vt:lpwstr/>
  </property>
  <property fmtid="{D5CDD505-2E9C-101B-9397-08002B2CF9AE}" pid="33" name="FSC#LKOOEDOK@1000.3800:KundeEmail">
    <vt:lpwstr/>
  </property>
  <property fmtid="{D5CDD505-2E9C-101B-9397-08002B2CF9AE}" pid="34" name="FSC#LKOOEDOK@1000.3800:Kategorie">
    <vt:lpwstr/>
  </property>
  <property fmtid="{D5CDD505-2E9C-101B-9397-08002B2CF9AE}" pid="35" name="FSC#LKOOEDOK@1000.3800:Titel">
    <vt:lpwstr/>
  </property>
  <property fmtid="{D5CDD505-2E9C-101B-9397-08002B2CF9AE}" pid="36" name="FSC#LKOOEDOK@1000.3800:Thema">
    <vt:lpwstr/>
  </property>
  <property fmtid="{D5CDD505-2E9C-101B-9397-08002B2CF9AE}" pid="37" name="FSC#LKOOEDOK@1000.3800:Bereich">
    <vt:lpwstr/>
  </property>
  <property fmtid="{D5CDD505-2E9C-101B-9397-08002B2CF9AE}" pid="38" name="FSC#LKOOEDOK@1000.3800:Stichworte">
    <vt:lpwstr/>
  </property>
  <property fmtid="{D5CDD505-2E9C-101B-9397-08002B2CF9AE}" pid="39" name="FSC#LKOOEDOK@1000.3800:Kommentar">
    <vt:lpwstr/>
  </property>
  <property fmtid="{D5CDD505-2E9C-101B-9397-08002B2CF9AE}" pid="40" name="FSC#LKOOEDOK@1000.3800:ProduktEbene4">
    <vt:lpwstr/>
  </property>
  <property fmtid="{D5CDD505-2E9C-101B-9397-08002B2CF9AE}" pid="41" name="FSC#LKOOEDOK@1000.3800:Geburtsdatum">
    <vt:lpwstr/>
  </property>
  <property fmtid="{D5CDD505-2E9C-101B-9397-08002B2CF9AE}" pid="42" name="FSC#LKOOEDOK@1000.3800:Sozialversicherungsnummer">
    <vt:lpwstr/>
  </property>
  <property fmtid="{D5CDD505-2E9C-101B-9397-08002B2CF9AE}" pid="43" name="FSC#LKOOEDOK@1000.3800:KundeMobil">
    <vt:lpwstr/>
  </property>
  <property fmtid="{D5CDD505-2E9C-101B-9397-08002B2CF9AE}" pid="44" name="FSC#LKOOEDOK@1000.3800:KundeBNR">
    <vt:lpwstr/>
  </property>
  <property fmtid="{D5CDD505-2E9C-101B-9397-08002B2CF9AE}" pid="45" name="FSC#COOSYSTEM@1.1:Container">
    <vt:lpwstr>COO.1000.3800.7.9705844</vt:lpwstr>
  </property>
  <property fmtid="{D5CDD505-2E9C-101B-9397-08002B2CF9AE}" pid="46" name="FSC#FSCFOLIO@1.1001:docpropproject">
    <vt:lpwstr/>
  </property>
  <property fmtid="{D5CDD505-2E9C-101B-9397-08002B2CF9AE}" pid="47" name="FSC#COOELAK@1.1001:Subject">
    <vt:lpwstr/>
  </property>
  <property fmtid="{D5CDD505-2E9C-101B-9397-08002B2CF9AE}" pid="48" name="FSC#COOELAK@1.1001:CreatedAt">
    <vt:lpwstr>12.05.2014</vt:lpwstr>
  </property>
  <property fmtid="{D5CDD505-2E9C-101B-9397-08002B2CF9AE}" pid="49" name="Original_Datei">
    <vt:lpwstr/>
  </property>
  <property fmtid="{D5CDD505-2E9C-101B-9397-08002B2CF9AE}" pid="50" name="Klassifizierung">
    <vt:lpwstr>147;#BerDok-LKOÖ|59cb2b59-05de-4a51-b969-61e6606ad95e</vt:lpwstr>
  </property>
  <property fmtid="{D5CDD505-2E9C-101B-9397-08002B2CF9AE}" pid="51" name="Produkt">
    <vt:lpwstr>137;#Einheitswert und Pauschalierung [1.12.6.5]|bf21db39-eb4a-4776-ad4e-ca8ffa2ce288</vt:lpwstr>
  </property>
  <property fmtid="{D5CDD505-2E9C-101B-9397-08002B2CF9AE}" pid="52" name="Dienststelle">
    <vt:lpwstr/>
  </property>
  <property fmtid="{D5CDD505-2E9C-101B-9397-08002B2CF9AE}" pid="53" name="PDF_Datei">
    <vt:lpwstr/>
  </property>
  <property fmtid="{D5CDD505-2E9C-101B-9397-08002B2CF9AE}" pid="54" name="KlassifizierungTaxHTField0">
    <vt:lpwstr>BerDok-LKOÖ|59cb2b59-05de-4a51-b969-61e6606ad95e</vt:lpwstr>
  </property>
  <property fmtid="{D5CDD505-2E9C-101B-9397-08002B2CF9AE}" pid="55" name="ProduktTaxHTField0">
    <vt:lpwstr>Einheitswert und Pauschalierung [1.12.6.5]|bf21db39-eb4a-4776-ad4e-ca8ffa2ce288</vt:lpwstr>
  </property>
  <property fmtid="{D5CDD505-2E9C-101B-9397-08002B2CF9AE}" pid="56" name="Kunden">
    <vt:lpwstr>1</vt:lpwstr>
  </property>
  <property fmtid="{D5CDD505-2E9C-101B-9397-08002B2CF9AE}" pid="57" name="TaxCatchAll">
    <vt:lpwstr>137;#Einheitswert und Pauschalierung [1.12.6.5]|bf21db39-eb4a-4776-ad4e-ca8ffa2ce288;#147;#BerDok-LKOÖ|59cb2b59-05de-4a51-b969-61e6606ad95e</vt:lpwstr>
  </property>
  <property fmtid="{D5CDD505-2E9C-101B-9397-08002B2CF9AE}" pid="58" name="_dlc_DocId">
    <vt:lpwstr>INTRANET-13879393-808</vt:lpwstr>
  </property>
  <property fmtid="{D5CDD505-2E9C-101B-9397-08002B2CF9AE}" pid="59" name="_dlc_DocIdItemGuid">
    <vt:lpwstr>12080b3e-03de-4a8b-9e42-ef0bbf854b1a</vt:lpwstr>
  </property>
  <property fmtid="{D5CDD505-2E9C-101B-9397-08002B2CF9AE}" pid="60" name="_dlc_DocIdUrl">
    <vt:lpwstr>http://intranet/INFO/_layouts/15/DocIdRedir.aspx?ID=INTRANET-13879393-808, INTRANET-13879393-808</vt:lpwstr>
  </property>
  <property fmtid="{D5CDD505-2E9C-101B-9397-08002B2CF9AE}" pid="61" name="Verband">
    <vt:lpwstr>0</vt:lpwstr>
  </property>
  <property fmtid="{D5CDD505-2E9C-101B-9397-08002B2CF9AE}" pid="62" name="Team">
    <vt:lpwstr>0</vt:lpwstr>
  </property>
  <property fmtid="{D5CDD505-2E9C-101B-9397-08002B2CF9AE}" pid="63" name="LK_Lesend">
    <vt:lpwstr/>
  </property>
  <property fmtid="{D5CDD505-2E9C-101B-9397-08002B2CF9AE}" pid="64" name="LK_Aendernd">
    <vt:lpwstr/>
  </property>
  <property fmtid="{D5CDD505-2E9C-101B-9397-08002B2CF9AE}" pid="65" name="FSC#LKOOEDOK@1000.3800:CurrDateTime">
    <vt:lpwstr>04.05.2023 15:39:26</vt:lpwstr>
  </property>
  <property fmtid="{D5CDD505-2E9C-101B-9397-08002B2CF9AE}" pid="66" name="FSC#LKOOEDOK@1000.3800:AuftragNummer">
    <vt:lpwstr/>
  </property>
  <property fmtid="{D5CDD505-2E9C-101B-9397-08002B2CF9AE}" pid="67" name="FSC#LKOOEDOK@1000.3800:DatumVorlage">
    <vt:lpwstr/>
  </property>
  <property fmtid="{D5CDD505-2E9C-101B-9397-08002B2CF9AE}" pid="68" name="FSC#LKOOEDOK@1000.3800:KundeHomepage">
    <vt:lpwstr/>
  </property>
  <property fmtid="{D5CDD505-2E9C-101B-9397-08002B2CF9AE}" pid="69" name="LK_SP_Version">
    <vt:lpwstr/>
  </property>
  <property fmtid="{D5CDD505-2E9C-101B-9397-08002B2CF9AE}" pid="70" name="LK_SP_Geaendert">
    <vt:lpwstr/>
  </property>
</Properties>
</file>